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82B1A8-BCD5-4E12-B89B-76893BB772DD}" xr6:coauthVersionLast="36" xr6:coauthVersionMax="36" xr10:uidLastSave="{00000000-0000-0000-0000-000000000000}"/>
  <bookViews>
    <workbookView xWindow="0" yWindow="0" windowWidth="28800" windowHeight="10875" tabRatio="500" firstSheet="2" activeTab="4" xr2:uid="{00000000-000D-0000-FFFF-FFFF00000000}"/>
  </bookViews>
  <sheets>
    <sheet name="Zadanie nr 1 " sheetId="1" r:id="rId1"/>
    <sheet name="Zadanie nr 2" sheetId="11" r:id="rId2"/>
    <sheet name="Zadanie nr 4 " sheetId="13" r:id="rId3"/>
    <sheet name="Zadanie nr 5 " sheetId="14" r:id="rId4"/>
    <sheet name="kwota ogółem" sheetId="10" r:id="rId5"/>
  </sheets>
  <definedNames>
    <definedName name="iloczyn">'Zadanie nr 1 '!#REF!</definedName>
    <definedName name="suma">'Zadanie nr 1 '!$G$54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3" l="1"/>
  <c r="H24" i="13" s="1"/>
  <c r="I24" i="13" l="1"/>
  <c r="G20" i="11" l="1"/>
  <c r="H20" i="11" l="1"/>
  <c r="I20" i="11" s="1"/>
  <c r="G15" i="14"/>
  <c r="G14" i="14"/>
  <c r="G13" i="14"/>
  <c r="H13" i="14" s="1"/>
  <c r="I13" i="14" s="1"/>
  <c r="G12" i="14"/>
  <c r="H12" i="14" s="1"/>
  <c r="G11" i="14"/>
  <c r="H11" i="14" s="1"/>
  <c r="G25" i="13"/>
  <c r="G23" i="13"/>
  <c r="H23" i="13" s="1"/>
  <c r="I23" i="13" s="1"/>
  <c r="G22" i="13"/>
  <c r="G21" i="13"/>
  <c r="H21" i="13" s="1"/>
  <c r="G20" i="13"/>
  <c r="H20" i="13" s="1"/>
  <c r="I20" i="13" s="1"/>
  <c r="G19" i="13"/>
  <c r="G18" i="13"/>
  <c r="H18" i="13" s="1"/>
  <c r="G17" i="13"/>
  <c r="H17" i="13" s="1"/>
  <c r="I17" i="13" s="1"/>
  <c r="G16" i="13"/>
  <c r="H16" i="13" s="1"/>
  <c r="G15" i="13"/>
  <c r="H15" i="13" s="1"/>
  <c r="G14" i="13"/>
  <c r="H14" i="13" s="1"/>
  <c r="I14" i="13" s="1"/>
  <c r="G13" i="13"/>
  <c r="G11" i="13"/>
  <c r="H11" i="13" s="1"/>
  <c r="I11" i="13" s="1"/>
  <c r="G11" i="11"/>
  <c r="H11" i="11" s="1"/>
  <c r="G12" i="11"/>
  <c r="H12" i="11" s="1"/>
  <c r="I12" i="11" s="1"/>
  <c r="G13" i="11"/>
  <c r="H13" i="11" s="1"/>
  <c r="I13" i="11" s="1"/>
  <c r="G14" i="11"/>
  <c r="H14" i="11" s="1"/>
  <c r="G15" i="11"/>
  <c r="H15" i="11" s="1"/>
  <c r="G16" i="11"/>
  <c r="H16" i="11" s="1"/>
  <c r="I16" i="11" s="1"/>
  <c r="G17" i="11"/>
  <c r="H17" i="11" s="1"/>
  <c r="I17" i="11" s="1"/>
  <c r="G18" i="11"/>
  <c r="H18" i="11" s="1"/>
  <c r="I18" i="11" s="1"/>
  <c r="G19" i="11"/>
  <c r="H19" i="11" s="1"/>
  <c r="G21" i="11"/>
  <c r="H21" i="11" s="1"/>
  <c r="G11" i="1"/>
  <c r="G12" i="1"/>
  <c r="G13" i="1"/>
  <c r="G14" i="1"/>
  <c r="H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H44" i="1" s="1"/>
  <c r="G45" i="1"/>
  <c r="G46" i="1"/>
  <c r="G47" i="1"/>
  <c r="G48" i="1"/>
  <c r="G49" i="1"/>
  <c r="G50" i="1"/>
  <c r="G51" i="1"/>
  <c r="G52" i="1"/>
  <c r="G53" i="1"/>
  <c r="I21" i="11" l="1"/>
  <c r="H48" i="1"/>
  <c r="I48" i="1" s="1"/>
  <c r="H42" i="1"/>
  <c r="I42" i="1" s="1"/>
  <c r="H35" i="1"/>
  <c r="I35" i="1" s="1"/>
  <c r="H27" i="1"/>
  <c r="I27" i="1" s="1"/>
  <c r="H19" i="1"/>
  <c r="I19" i="1" s="1"/>
  <c r="H11" i="1"/>
  <c r="I11" i="1" s="1"/>
  <c r="H47" i="1"/>
  <c r="I47" i="1" s="1"/>
  <c r="H41" i="1"/>
  <c r="I41" i="1" s="1"/>
  <c r="H34" i="1"/>
  <c r="I34" i="1" s="1"/>
  <c r="H26" i="1"/>
  <c r="I26" i="1" s="1"/>
  <c r="I44" i="1"/>
  <c r="I14" i="1"/>
  <c r="H53" i="1"/>
  <c r="I53" i="1" s="1"/>
  <c r="H50" i="1"/>
  <c r="I50" i="1" s="1"/>
  <c r="H46" i="1"/>
  <c r="I46" i="1" s="1"/>
  <c r="H43" i="1"/>
  <c r="I43" i="1" s="1"/>
  <c r="H40" i="1"/>
  <c r="I40" i="1" s="1"/>
  <c r="H37" i="1"/>
  <c r="I37" i="1" s="1"/>
  <c r="H33" i="1"/>
  <c r="I33" i="1" s="1"/>
  <c r="H29" i="1"/>
  <c r="I29" i="1" s="1"/>
  <c r="H25" i="1"/>
  <c r="I25" i="1" s="1"/>
  <c r="H21" i="1"/>
  <c r="I21" i="1" s="1"/>
  <c r="H17" i="1"/>
  <c r="I17" i="1" s="1"/>
  <c r="H13" i="1"/>
  <c r="I13" i="1" s="1"/>
  <c r="H52" i="1"/>
  <c r="I52" i="1" s="1"/>
  <c r="H38" i="1"/>
  <c r="I38" i="1" s="1"/>
  <c r="H31" i="1"/>
  <c r="I31" i="1" s="1"/>
  <c r="H23" i="1"/>
  <c r="I23" i="1" s="1"/>
  <c r="H15" i="1"/>
  <c r="I15" i="1" s="1"/>
  <c r="H51" i="1"/>
  <c r="I51" i="1" s="1"/>
  <c r="H30" i="1"/>
  <c r="I30" i="1" s="1"/>
  <c r="H22" i="1"/>
  <c r="I22" i="1" s="1"/>
  <c r="H18" i="1"/>
  <c r="I18" i="1" s="1"/>
  <c r="H49" i="1"/>
  <c r="I49" i="1" s="1"/>
  <c r="H45" i="1"/>
  <c r="I45" i="1" s="1"/>
  <c r="H39" i="1"/>
  <c r="I39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I11" i="14"/>
  <c r="I12" i="14"/>
  <c r="H14" i="14"/>
  <c r="I14" i="14" s="1"/>
  <c r="H15" i="14"/>
  <c r="I15" i="14" s="1"/>
  <c r="G16" i="14"/>
  <c r="I16" i="13"/>
  <c r="I21" i="13"/>
  <c r="I15" i="13"/>
  <c r="I18" i="13"/>
  <c r="H25" i="13"/>
  <c r="I25" i="13" s="1"/>
  <c r="H13" i="13"/>
  <c r="I13" i="13" s="1"/>
  <c r="H19" i="13"/>
  <c r="I19" i="13" s="1"/>
  <c r="H22" i="13"/>
  <c r="I22" i="13" s="1"/>
  <c r="G26" i="13"/>
  <c r="I14" i="11"/>
  <c r="I11" i="11"/>
  <c r="G22" i="11"/>
  <c r="I15" i="11"/>
  <c r="I19" i="11"/>
  <c r="C3" i="10" l="1"/>
  <c r="C2" i="10"/>
  <c r="I16" i="14"/>
  <c r="D3" i="10" s="1"/>
  <c r="H16" i="14"/>
  <c r="I17" i="14" s="1"/>
  <c r="I26" i="13"/>
  <c r="D2" i="10" s="1"/>
  <c r="H26" i="13"/>
  <c r="I27" i="13" s="1"/>
  <c r="I22" i="11"/>
  <c r="H22" i="11"/>
  <c r="I23" i="11" s="1"/>
  <c r="I54" i="1" l="1"/>
  <c r="G54" i="1" l="1"/>
  <c r="H54" i="1"/>
  <c r="I55" i="1" l="1"/>
  <c r="C4" i="10"/>
  <c r="D4" i="10"/>
</calcChain>
</file>

<file path=xl/sharedStrings.xml><?xml version="1.0" encoding="utf-8"?>
<sst xmlns="http://schemas.openxmlformats.org/spreadsheetml/2006/main" count="227" uniqueCount="103">
  <si>
    <t>L.p.</t>
  </si>
  <si>
    <t>Nazwa przedmiotu</t>
  </si>
  <si>
    <t>Ilość</t>
  </si>
  <si>
    <t>JM</t>
  </si>
  <si>
    <t>Wartość netto</t>
  </si>
  <si>
    <t>szt.</t>
  </si>
  <si>
    <t>Arbuz</t>
  </si>
  <si>
    <t>kg.</t>
  </si>
  <si>
    <t>Banany żółte</t>
  </si>
  <si>
    <t>Brzoskwinie</t>
  </si>
  <si>
    <t>Buraki czerwone</t>
  </si>
  <si>
    <t>Cukinia</t>
  </si>
  <si>
    <t>Gruszki</t>
  </si>
  <si>
    <t>Kapusta biała</t>
  </si>
  <si>
    <t>Kapusta czerwona</t>
  </si>
  <si>
    <t>Kapusta pekińska</t>
  </si>
  <si>
    <t>Marchew</t>
  </si>
  <si>
    <t>Morele</t>
  </si>
  <si>
    <t>Ogórki zielone szklarniowe</t>
  </si>
  <si>
    <t>Papryka czerwona</t>
  </si>
  <si>
    <t>Pomidory szklarniowe</t>
  </si>
  <si>
    <t>Por</t>
  </si>
  <si>
    <t>Rzodkiewka pęczek 200g</t>
  </si>
  <si>
    <t>Sałata masłowa 250g</t>
  </si>
  <si>
    <t>Sałata lodowa 300g</t>
  </si>
  <si>
    <t>Seler</t>
  </si>
  <si>
    <t>Szczypior pęczek 100g</t>
  </si>
  <si>
    <t>Śliwki krajowe</t>
  </si>
  <si>
    <t>Truskawki</t>
  </si>
  <si>
    <t>Kiwi</t>
  </si>
  <si>
    <t>Mandarynki</t>
  </si>
  <si>
    <t>Pieczarki</t>
  </si>
  <si>
    <t>RAZEM</t>
  </si>
  <si>
    <t>Razem</t>
  </si>
  <si>
    <t>Wartość brutto</t>
  </si>
  <si>
    <t>Kurczak świeży</t>
  </si>
  <si>
    <t>wartość netto</t>
  </si>
  <si>
    <t>wartość brutto</t>
  </si>
  <si>
    <t>Brokuły (opakowanie 2,5 kg)</t>
  </si>
  <si>
    <t>Fasolka zielona (opakowanie 2,5kg)</t>
  </si>
  <si>
    <t>Szpinak ( opakowanie 2,5kg)</t>
  </si>
  <si>
    <t>Groszek zielony (opakowanie 2,5kg)</t>
  </si>
  <si>
    <t>Mieszanka kompotowa (opakowanie 2,5kg)</t>
  </si>
  <si>
    <t>Kalafior (opakowanie 2,5kg)</t>
  </si>
  <si>
    <t>Cebula zwykła</t>
  </si>
  <si>
    <t>Pietruszka zielona pęczek 100 g</t>
  </si>
  <si>
    <t xml:space="preserve">Koper zielony pęczek 100g </t>
  </si>
  <si>
    <t>Ogórki kiszone (skład: ogórek, sól, woda, przyprawy, bez konserwantów)</t>
  </si>
  <si>
    <t>Kiełbasa krakowska sucha (o zawartości mięsa nie mniej niż 78%, bez MOM)</t>
  </si>
  <si>
    <t>Kiełbasa szynkowa(min 70% mięsa, bez MOM)</t>
  </si>
  <si>
    <t>Kiełbasa zwyczajna (min 65% mięsa, średnio rozdrobniona, parzona, bez MOM)</t>
  </si>
  <si>
    <t>Kiełbasa żywiecka sucha (min 75% mięsa, bez MOM)</t>
  </si>
  <si>
    <t>Polędwica sopocka (min 75% mięsa, bez MOM)</t>
  </si>
  <si>
    <t>Szynka gotowana z liściem ( min 70% mięsa, bez MOM)</t>
  </si>
  <si>
    <t>Łopatka b/k świeża</t>
  </si>
  <si>
    <t>Schab b/k świeży</t>
  </si>
  <si>
    <t>Kapusta kiszona(skład: kapusta min. 97%, marchew 1,5%,sól, przyprawy, bez konserwantów)</t>
  </si>
  <si>
    <t>Jabłka deserowe (typu champion, lobo, gloster)</t>
  </si>
  <si>
    <t>Ziemniaki młode jadalne, typ B (żółte, czerwone) towar metkowany z odmianą towaru. Zdrowe, kształtne, suche, nie uszkodzone, jednolite odmianowo, nie zapleśniałe.</t>
  </si>
  <si>
    <t>Ziemniaki jadalne, typ B (żółte, czerwone) towar metkowany z odmianą towaru, zdrowe, kształtne suche, nie uszkodzone, jednolite odmianowo, nie zapleśniałe.</t>
  </si>
  <si>
    <t xml:space="preserve">Winogrona </t>
  </si>
  <si>
    <t>Cena jednostkowa netto</t>
  </si>
  <si>
    <t>Stawka Vat</t>
  </si>
  <si>
    <t>Wartość VAT</t>
  </si>
  <si>
    <t>załacznik nr 2 do SWZ</t>
  </si>
  <si>
    <t xml:space="preserve">Formularz cenowy </t>
  </si>
  <si>
    <t>Nazwa wykonawcy</t>
  </si>
  <si>
    <t>Aderes wykonawcy</t>
  </si>
  <si>
    <t xml:space="preserve">Miejscowość </t>
  </si>
  <si>
    <t>Data</t>
  </si>
  <si>
    <t xml:space="preserve"> Zadanie nr 2 Dostawy mrożonek warzywnych i innych przetworów mrożonych.</t>
  </si>
  <si>
    <t xml:space="preserve"> Zadanie nr 1 Dostawa warzyw korzeniowych, bulwiastych, liściastych, ziemniaków oraz owoców</t>
  </si>
  <si>
    <t xml:space="preserve"> Zadanie nr 4 Dostawy mięsa i produktów mięsnych oraz wędlin.</t>
  </si>
  <si>
    <t xml:space="preserve"> Zadanie nr 5 Dostawy drobiu i wyrobów drobiowych
</t>
  </si>
  <si>
    <t>Zadanie 4 mięso i wędliny</t>
  </si>
  <si>
    <t>Zadanie 5 drób</t>
  </si>
  <si>
    <t>nazwa zadania</t>
  </si>
  <si>
    <t>Do uzupełniania pola w kolorze szarym</t>
  </si>
  <si>
    <t>Borówka</t>
  </si>
  <si>
    <t>Czereśnie</t>
  </si>
  <si>
    <t>Fasola gruba</t>
  </si>
  <si>
    <t>Fasola drobna</t>
  </si>
  <si>
    <t>Włoszczyzna mrożona paski (opakowanie 2,5kg)</t>
  </si>
  <si>
    <t>Zupa jarzynowa (opakowanie 2,5kg)</t>
  </si>
  <si>
    <t>Szynka b/k świeża</t>
  </si>
  <si>
    <t>Filet z kurczaka b/s świeży</t>
  </si>
  <si>
    <t>Filet  z indyka świeży</t>
  </si>
  <si>
    <t>Udziec z kurczaka świeży</t>
  </si>
  <si>
    <t>Mięso gulaszowe z indyka</t>
  </si>
  <si>
    <t>Jeżyny</t>
  </si>
  <si>
    <t>Nektarynki</t>
  </si>
  <si>
    <t>Kiełki rzodkiewki 200g</t>
  </si>
  <si>
    <t>Kiełki słonecznika 200g</t>
  </si>
  <si>
    <t>Maliny</t>
  </si>
  <si>
    <t>Maliny (opakowanie 2,5kg)</t>
  </si>
  <si>
    <t>Brukselka (opakowanie po 2,5kg)</t>
  </si>
  <si>
    <t>Parówki z szynki (min 90% mięsa, max 25% tłuszczu, bez MOM)</t>
  </si>
  <si>
    <t>Boczek świeży</t>
  </si>
  <si>
    <t>Wołowina udziec świeży</t>
  </si>
  <si>
    <t>Cielęcina udziec świeży</t>
  </si>
  <si>
    <t>Polędwiczki wieprzowe</t>
  </si>
  <si>
    <t>Truskawki (opakowanie 2,5 kg)</t>
  </si>
  <si>
    <t>Kabanos drobiowy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</si>
</sst>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2" fontId="2" fillId="2" borderId="1" xfId="0" applyNumberFormat="1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2" fontId="1" fillId="0" borderId="1" xfId="0" applyNumberFormat="1" applyFont="1" applyBorder="1"/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5" xfId="0" applyNumberFormat="1" applyFont="1" applyBorder="1"/>
    <xf numFmtId="0" fontId="7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312420</xdr:colOff>
      <xdr:row>40</xdr:row>
      <xdr:rowOff>99060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opLeftCell="A37" workbookViewId="0">
      <selection activeCell="A11" sqref="A11:A53"/>
    </sheetView>
  </sheetViews>
  <sheetFormatPr defaultRowHeight="15" x14ac:dyDescent="0.25"/>
  <cols>
    <col min="1" max="1" width="4.7109375" customWidth="1"/>
    <col min="2" max="2" width="26.140625" customWidth="1"/>
    <col min="3" max="3" width="6.140625" customWidth="1"/>
    <col min="4" max="4" width="5.42578125" customWidth="1"/>
    <col min="5" max="5" width="11.140625" customWidth="1"/>
    <col min="6" max="6" width="5.28515625" customWidth="1"/>
    <col min="7" max="8" width="9.5703125" customWidth="1"/>
    <col min="9" max="9" width="11.28515625" customWidth="1"/>
    <col min="10" max="1024" width="8.7109375" customWidth="1"/>
  </cols>
  <sheetData>
    <row r="1" spans="1:9" ht="14.45" customHeight="1" x14ac:dyDescent="0.25">
      <c r="A1" s="29" t="s">
        <v>77</v>
      </c>
      <c r="B1" s="30"/>
      <c r="C1" s="30"/>
      <c r="D1" s="30"/>
      <c r="E1" s="30"/>
      <c r="F1" s="30"/>
      <c r="G1" s="30"/>
      <c r="H1" s="30"/>
      <c r="I1" s="31"/>
    </row>
    <row r="2" spans="1:9" ht="14.45" customHeight="1" x14ac:dyDescent="0.25">
      <c r="A2" s="39" t="s">
        <v>64</v>
      </c>
      <c r="B2" s="39"/>
      <c r="C2" s="39"/>
      <c r="D2" s="39"/>
      <c r="E2" s="39"/>
      <c r="F2" s="39"/>
      <c r="G2" s="39"/>
      <c r="H2" s="39"/>
      <c r="I2" s="39"/>
    </row>
    <row r="3" spans="1:9" s="11" customFormat="1" ht="15.75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spans="1:9" s="11" customFormat="1" ht="30" customHeight="1" x14ac:dyDescent="0.25">
      <c r="A4" s="36" t="s">
        <v>71</v>
      </c>
      <c r="B4" s="37"/>
      <c r="C4" s="37"/>
      <c r="D4" s="37"/>
      <c r="E4" s="37"/>
      <c r="F4" s="37"/>
      <c r="G4" s="37"/>
      <c r="H4" s="37"/>
      <c r="I4" s="38"/>
    </row>
    <row r="5" spans="1:9" s="11" customFormat="1" ht="15.75" x14ac:dyDescent="0.25">
      <c r="A5" s="27" t="s">
        <v>66</v>
      </c>
      <c r="B5" s="27"/>
      <c r="C5" s="28"/>
      <c r="D5" s="28"/>
      <c r="E5" s="28"/>
      <c r="F5" s="28"/>
      <c r="G5" s="28"/>
      <c r="H5" s="28"/>
      <c r="I5" s="28"/>
    </row>
    <row r="6" spans="1:9" s="11" customFormat="1" ht="15.75" x14ac:dyDescent="0.25">
      <c r="A6" s="27" t="s">
        <v>67</v>
      </c>
      <c r="B6" s="27"/>
      <c r="C6" s="28"/>
      <c r="D6" s="28"/>
      <c r="E6" s="28"/>
      <c r="F6" s="28"/>
      <c r="G6" s="28"/>
      <c r="H6" s="28"/>
      <c r="I6" s="28"/>
    </row>
    <row r="7" spans="1:9" s="11" customFormat="1" ht="15.75" x14ac:dyDescent="0.25">
      <c r="A7" s="27" t="s">
        <v>68</v>
      </c>
      <c r="B7" s="27"/>
      <c r="C7" s="28"/>
      <c r="D7" s="28"/>
      <c r="E7" s="28"/>
      <c r="F7" s="28"/>
      <c r="G7" s="28"/>
      <c r="H7" s="28"/>
      <c r="I7" s="28"/>
    </row>
    <row r="8" spans="1:9" s="11" customFormat="1" ht="15.75" x14ac:dyDescent="0.25">
      <c r="A8" s="27" t="s">
        <v>69</v>
      </c>
      <c r="B8" s="27"/>
      <c r="C8" s="28"/>
      <c r="D8" s="28"/>
      <c r="E8" s="28"/>
      <c r="F8" s="28"/>
      <c r="G8" s="28"/>
      <c r="H8" s="28"/>
      <c r="I8" s="28"/>
    </row>
    <row r="9" spans="1:9" ht="30.75" customHeight="1" x14ac:dyDescent="0.25">
      <c r="A9" s="32" t="s">
        <v>0</v>
      </c>
      <c r="B9" s="32" t="s">
        <v>1</v>
      </c>
      <c r="C9" s="32" t="s">
        <v>2</v>
      </c>
      <c r="D9" s="32" t="s">
        <v>3</v>
      </c>
      <c r="E9" s="32" t="s">
        <v>61</v>
      </c>
      <c r="F9" s="32" t="s">
        <v>62</v>
      </c>
      <c r="G9" s="32" t="s">
        <v>4</v>
      </c>
      <c r="H9" s="32" t="s">
        <v>63</v>
      </c>
      <c r="I9" s="32" t="s">
        <v>34</v>
      </c>
    </row>
    <row r="10" spans="1:9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ht="15.75" x14ac:dyDescent="0.25">
      <c r="A11" s="3">
        <v>1</v>
      </c>
      <c r="B11" s="3" t="s">
        <v>6</v>
      </c>
      <c r="C11" s="3">
        <v>500</v>
      </c>
      <c r="D11" s="6" t="s">
        <v>7</v>
      </c>
      <c r="E11" s="12"/>
      <c r="F11" s="13"/>
      <c r="G11" s="4">
        <f t="shared" ref="G11:G53" si="0">ROUND(C11*E11,2)</f>
        <v>0</v>
      </c>
      <c r="H11" s="4">
        <f t="shared" ref="H11:H53" si="1">ROUND(G11*F11,2)</f>
        <v>0</v>
      </c>
      <c r="I11" s="18">
        <f t="shared" ref="I11:I53" si="2">ROUND(G11+H11,2)</f>
        <v>0</v>
      </c>
    </row>
    <row r="12" spans="1:9" ht="15.75" x14ac:dyDescent="0.25">
      <c r="A12" s="3">
        <v>2</v>
      </c>
      <c r="B12" s="3" t="s">
        <v>8</v>
      </c>
      <c r="C12" s="5">
        <v>820</v>
      </c>
      <c r="D12" s="6" t="s">
        <v>7</v>
      </c>
      <c r="E12" s="12"/>
      <c r="F12" s="13"/>
      <c r="G12" s="4">
        <f t="shared" si="0"/>
        <v>0</v>
      </c>
      <c r="H12" s="4">
        <f t="shared" si="1"/>
        <v>0</v>
      </c>
      <c r="I12" s="18">
        <f t="shared" si="2"/>
        <v>0</v>
      </c>
    </row>
    <row r="13" spans="1:9" ht="15.75" x14ac:dyDescent="0.25">
      <c r="A13" s="3">
        <v>3</v>
      </c>
      <c r="B13" s="3" t="s">
        <v>78</v>
      </c>
      <c r="C13" s="5">
        <v>100</v>
      </c>
      <c r="D13" s="6" t="s">
        <v>7</v>
      </c>
      <c r="E13" s="12"/>
      <c r="F13" s="13"/>
      <c r="G13" s="4">
        <f t="shared" si="0"/>
        <v>0</v>
      </c>
      <c r="H13" s="4">
        <f t="shared" si="1"/>
        <v>0</v>
      </c>
      <c r="I13" s="18">
        <f t="shared" si="2"/>
        <v>0</v>
      </c>
    </row>
    <row r="14" spans="1:9" ht="15.75" x14ac:dyDescent="0.25">
      <c r="A14" s="3">
        <v>4</v>
      </c>
      <c r="B14" s="3" t="s">
        <v>9</v>
      </c>
      <c r="C14" s="5">
        <v>300</v>
      </c>
      <c r="D14" s="6" t="s">
        <v>7</v>
      </c>
      <c r="E14" s="12"/>
      <c r="F14" s="13"/>
      <c r="G14" s="4">
        <f t="shared" si="0"/>
        <v>0</v>
      </c>
      <c r="H14" s="4">
        <f t="shared" si="1"/>
        <v>0</v>
      </c>
      <c r="I14" s="18">
        <f t="shared" si="2"/>
        <v>0</v>
      </c>
    </row>
    <row r="15" spans="1:9" ht="15.75" x14ac:dyDescent="0.25">
      <c r="A15" s="3">
        <v>5</v>
      </c>
      <c r="B15" s="3" t="s">
        <v>10</v>
      </c>
      <c r="C15" s="5">
        <v>400</v>
      </c>
      <c r="D15" s="6" t="s">
        <v>7</v>
      </c>
      <c r="E15" s="12"/>
      <c r="F15" s="13"/>
      <c r="G15" s="4">
        <f t="shared" si="0"/>
        <v>0</v>
      </c>
      <c r="H15" s="4">
        <f t="shared" si="1"/>
        <v>0</v>
      </c>
      <c r="I15" s="18">
        <f t="shared" si="2"/>
        <v>0</v>
      </c>
    </row>
    <row r="16" spans="1:9" ht="15.75" x14ac:dyDescent="0.25">
      <c r="A16" s="3">
        <v>6</v>
      </c>
      <c r="B16" s="3" t="s">
        <v>44</v>
      </c>
      <c r="C16" s="5">
        <v>600</v>
      </c>
      <c r="D16" s="6" t="s">
        <v>7</v>
      </c>
      <c r="E16" s="12"/>
      <c r="F16" s="13"/>
      <c r="G16" s="4">
        <f t="shared" si="0"/>
        <v>0</v>
      </c>
      <c r="H16" s="4">
        <f t="shared" si="1"/>
        <v>0</v>
      </c>
      <c r="I16" s="18">
        <f t="shared" si="2"/>
        <v>0</v>
      </c>
    </row>
    <row r="17" spans="1:9" ht="15.75" x14ac:dyDescent="0.25">
      <c r="A17" s="3">
        <v>7</v>
      </c>
      <c r="B17" s="3" t="s">
        <v>11</v>
      </c>
      <c r="C17" s="5">
        <v>50</v>
      </c>
      <c r="D17" s="6" t="s">
        <v>7</v>
      </c>
      <c r="E17" s="12"/>
      <c r="F17" s="13"/>
      <c r="G17" s="4">
        <f t="shared" si="0"/>
        <v>0</v>
      </c>
      <c r="H17" s="4">
        <f t="shared" si="1"/>
        <v>0</v>
      </c>
      <c r="I17" s="18">
        <f t="shared" si="2"/>
        <v>0</v>
      </c>
    </row>
    <row r="18" spans="1:9" ht="15.75" x14ac:dyDescent="0.25">
      <c r="A18" s="3">
        <v>8</v>
      </c>
      <c r="B18" s="3" t="s">
        <v>79</v>
      </c>
      <c r="C18" s="5">
        <v>100</v>
      </c>
      <c r="D18" s="6" t="s">
        <v>7</v>
      </c>
      <c r="E18" s="12"/>
      <c r="F18" s="13"/>
      <c r="G18" s="4">
        <f t="shared" si="0"/>
        <v>0</v>
      </c>
      <c r="H18" s="4">
        <f t="shared" si="1"/>
        <v>0</v>
      </c>
      <c r="I18" s="18">
        <f t="shared" si="2"/>
        <v>0</v>
      </c>
    </row>
    <row r="19" spans="1:9" ht="15.75" x14ac:dyDescent="0.25">
      <c r="A19" s="3">
        <v>9</v>
      </c>
      <c r="B19" s="3" t="s">
        <v>81</v>
      </c>
      <c r="C19" s="5">
        <v>50</v>
      </c>
      <c r="D19" s="6" t="s">
        <v>7</v>
      </c>
      <c r="E19" s="12"/>
      <c r="F19" s="13"/>
      <c r="G19" s="4">
        <f t="shared" si="0"/>
        <v>0</v>
      </c>
      <c r="H19" s="4">
        <f t="shared" si="1"/>
        <v>0</v>
      </c>
      <c r="I19" s="18">
        <f t="shared" si="2"/>
        <v>0</v>
      </c>
    </row>
    <row r="20" spans="1:9" ht="15.75" x14ac:dyDescent="0.25">
      <c r="A20" s="3">
        <v>10</v>
      </c>
      <c r="B20" s="3" t="s">
        <v>80</v>
      </c>
      <c r="C20" s="5">
        <v>70</v>
      </c>
      <c r="D20" s="6" t="s">
        <v>7</v>
      </c>
      <c r="E20" s="12"/>
      <c r="F20" s="13"/>
      <c r="G20" s="4">
        <f t="shared" si="0"/>
        <v>0</v>
      </c>
      <c r="H20" s="4">
        <f t="shared" si="1"/>
        <v>0</v>
      </c>
      <c r="I20" s="18">
        <f t="shared" si="2"/>
        <v>0</v>
      </c>
    </row>
    <row r="21" spans="1:9" ht="15.75" x14ac:dyDescent="0.25">
      <c r="A21" s="3">
        <v>11</v>
      </c>
      <c r="B21" s="3" t="s">
        <v>12</v>
      </c>
      <c r="C21" s="5">
        <v>850</v>
      </c>
      <c r="D21" s="6" t="s">
        <v>7</v>
      </c>
      <c r="E21" s="12"/>
      <c r="F21" s="13"/>
      <c r="G21" s="4">
        <f t="shared" si="0"/>
        <v>0</v>
      </c>
      <c r="H21" s="4">
        <f t="shared" si="1"/>
        <v>0</v>
      </c>
      <c r="I21" s="18">
        <f t="shared" si="2"/>
        <v>0</v>
      </c>
    </row>
    <row r="22" spans="1:9" ht="31.5" x14ac:dyDescent="0.25">
      <c r="A22" s="3">
        <v>12</v>
      </c>
      <c r="B22" s="3" t="s">
        <v>57</v>
      </c>
      <c r="C22" s="5">
        <v>1600</v>
      </c>
      <c r="D22" s="6" t="s">
        <v>7</v>
      </c>
      <c r="E22" s="12"/>
      <c r="F22" s="13"/>
      <c r="G22" s="4">
        <f t="shared" si="0"/>
        <v>0</v>
      </c>
      <c r="H22" s="4">
        <f t="shared" si="1"/>
        <v>0</v>
      </c>
      <c r="I22" s="18">
        <f t="shared" si="2"/>
        <v>0</v>
      </c>
    </row>
    <row r="23" spans="1:9" ht="15.75" x14ac:dyDescent="0.25">
      <c r="A23" s="3">
        <v>13</v>
      </c>
      <c r="B23" s="3" t="s">
        <v>89</v>
      </c>
      <c r="C23" s="5">
        <v>50</v>
      </c>
      <c r="D23" s="6" t="s">
        <v>7</v>
      </c>
      <c r="E23" s="12"/>
      <c r="F23" s="13"/>
      <c r="G23" s="4">
        <f t="shared" si="0"/>
        <v>0</v>
      </c>
      <c r="H23" s="4">
        <f t="shared" si="1"/>
        <v>0</v>
      </c>
      <c r="I23" s="18">
        <f t="shared" si="2"/>
        <v>0</v>
      </c>
    </row>
    <row r="24" spans="1:9" ht="15.75" x14ac:dyDescent="0.25">
      <c r="A24" s="3">
        <v>14</v>
      </c>
      <c r="B24" s="3" t="s">
        <v>13</v>
      </c>
      <c r="C24" s="5">
        <v>300</v>
      </c>
      <c r="D24" s="6" t="s">
        <v>7</v>
      </c>
      <c r="E24" s="12"/>
      <c r="F24" s="13"/>
      <c r="G24" s="4">
        <f t="shared" si="0"/>
        <v>0</v>
      </c>
      <c r="H24" s="4">
        <f t="shared" si="1"/>
        <v>0</v>
      </c>
      <c r="I24" s="18">
        <f t="shared" si="2"/>
        <v>0</v>
      </c>
    </row>
    <row r="25" spans="1:9" ht="15.75" x14ac:dyDescent="0.25">
      <c r="A25" s="3">
        <v>15</v>
      </c>
      <c r="B25" s="3" t="s">
        <v>14</v>
      </c>
      <c r="C25" s="7">
        <v>150</v>
      </c>
      <c r="D25" s="6" t="s">
        <v>7</v>
      </c>
      <c r="E25" s="12"/>
      <c r="F25" s="13"/>
      <c r="G25" s="4">
        <f t="shared" si="0"/>
        <v>0</v>
      </c>
      <c r="H25" s="4">
        <f t="shared" si="1"/>
        <v>0</v>
      </c>
      <c r="I25" s="18">
        <f t="shared" si="2"/>
        <v>0</v>
      </c>
    </row>
    <row r="26" spans="1:9" ht="78.75" x14ac:dyDescent="0.25">
      <c r="A26" s="3">
        <v>16</v>
      </c>
      <c r="B26" s="3" t="s">
        <v>56</v>
      </c>
      <c r="C26" s="5">
        <v>400</v>
      </c>
      <c r="D26" s="6" t="s">
        <v>7</v>
      </c>
      <c r="E26" s="12"/>
      <c r="F26" s="13"/>
      <c r="G26" s="4">
        <f t="shared" si="0"/>
        <v>0</v>
      </c>
      <c r="H26" s="4">
        <f t="shared" si="1"/>
        <v>0</v>
      </c>
      <c r="I26" s="18">
        <f t="shared" si="2"/>
        <v>0</v>
      </c>
    </row>
    <row r="27" spans="1:9" ht="15.75" x14ac:dyDescent="0.25">
      <c r="A27" s="3">
        <v>17</v>
      </c>
      <c r="B27" s="3" t="s">
        <v>15</v>
      </c>
      <c r="C27" s="5">
        <v>300</v>
      </c>
      <c r="D27" s="6" t="s">
        <v>7</v>
      </c>
      <c r="E27" s="12"/>
      <c r="F27" s="13"/>
      <c r="G27" s="4">
        <f t="shared" si="0"/>
        <v>0</v>
      </c>
      <c r="H27" s="4">
        <f t="shared" si="1"/>
        <v>0</v>
      </c>
      <c r="I27" s="18">
        <f t="shared" si="2"/>
        <v>0</v>
      </c>
    </row>
    <row r="28" spans="1:9" ht="15.75" x14ac:dyDescent="0.25">
      <c r="A28" s="3">
        <v>18</v>
      </c>
      <c r="B28" s="3" t="s">
        <v>91</v>
      </c>
      <c r="C28" s="5">
        <v>30</v>
      </c>
      <c r="D28" s="6" t="s">
        <v>5</v>
      </c>
      <c r="E28" s="12"/>
      <c r="F28" s="13"/>
      <c r="G28" s="4">
        <f t="shared" si="0"/>
        <v>0</v>
      </c>
      <c r="H28" s="4">
        <f t="shared" si="1"/>
        <v>0</v>
      </c>
      <c r="I28" s="18">
        <f t="shared" si="2"/>
        <v>0</v>
      </c>
    </row>
    <row r="29" spans="1:9" ht="15.75" x14ac:dyDescent="0.25">
      <c r="A29" s="3">
        <v>19</v>
      </c>
      <c r="B29" s="3" t="s">
        <v>92</v>
      </c>
      <c r="C29" s="7">
        <v>30</v>
      </c>
      <c r="D29" s="6" t="s">
        <v>5</v>
      </c>
      <c r="E29" s="12"/>
      <c r="F29" s="13"/>
      <c r="G29" s="4">
        <f t="shared" si="0"/>
        <v>0</v>
      </c>
      <c r="H29" s="4">
        <f t="shared" si="1"/>
        <v>0</v>
      </c>
      <c r="I29" s="18">
        <f t="shared" si="2"/>
        <v>0</v>
      </c>
    </row>
    <row r="30" spans="1:9" ht="15.75" x14ac:dyDescent="0.25">
      <c r="A30" s="3">
        <v>20</v>
      </c>
      <c r="B30" s="3" t="s">
        <v>29</v>
      </c>
      <c r="C30" s="5">
        <v>170</v>
      </c>
      <c r="D30" s="6" t="s">
        <v>7</v>
      </c>
      <c r="E30" s="12"/>
      <c r="F30" s="13"/>
      <c r="G30" s="4">
        <f t="shared" si="0"/>
        <v>0</v>
      </c>
      <c r="H30" s="4">
        <f t="shared" si="1"/>
        <v>0</v>
      </c>
      <c r="I30" s="18">
        <f t="shared" si="2"/>
        <v>0</v>
      </c>
    </row>
    <row r="31" spans="1:9" ht="15.75" x14ac:dyDescent="0.25">
      <c r="A31" s="3">
        <v>21</v>
      </c>
      <c r="B31" s="3" t="s">
        <v>46</v>
      </c>
      <c r="C31" s="5">
        <v>400</v>
      </c>
      <c r="D31" s="6" t="s">
        <v>5</v>
      </c>
      <c r="E31" s="12"/>
      <c r="F31" s="13"/>
      <c r="G31" s="4">
        <f t="shared" si="0"/>
        <v>0</v>
      </c>
      <c r="H31" s="4">
        <f t="shared" si="1"/>
        <v>0</v>
      </c>
      <c r="I31" s="18">
        <f t="shared" si="2"/>
        <v>0</v>
      </c>
    </row>
    <row r="32" spans="1:9" ht="15.75" x14ac:dyDescent="0.25">
      <c r="A32" s="3">
        <v>22</v>
      </c>
      <c r="B32" s="3" t="s">
        <v>93</v>
      </c>
      <c r="C32" s="5">
        <v>200</v>
      </c>
      <c r="D32" s="6" t="s">
        <v>7</v>
      </c>
      <c r="E32" s="12"/>
      <c r="F32" s="13"/>
      <c r="G32" s="4">
        <f t="shared" si="0"/>
        <v>0</v>
      </c>
      <c r="H32" s="4">
        <f t="shared" si="1"/>
        <v>0</v>
      </c>
      <c r="I32" s="18">
        <f t="shared" si="2"/>
        <v>0</v>
      </c>
    </row>
    <row r="33" spans="1:9" ht="15.75" x14ac:dyDescent="0.25">
      <c r="A33" s="3">
        <v>23</v>
      </c>
      <c r="B33" s="3" t="s">
        <v>30</v>
      </c>
      <c r="C33" s="5">
        <v>350</v>
      </c>
      <c r="D33" s="6" t="s">
        <v>7</v>
      </c>
      <c r="E33" s="12"/>
      <c r="F33" s="13"/>
      <c r="G33" s="4">
        <f t="shared" si="0"/>
        <v>0</v>
      </c>
      <c r="H33" s="4">
        <f t="shared" si="1"/>
        <v>0</v>
      </c>
      <c r="I33" s="18">
        <f t="shared" si="2"/>
        <v>0</v>
      </c>
    </row>
    <row r="34" spans="1:9" ht="15.75" x14ac:dyDescent="0.25">
      <c r="A34" s="3">
        <v>24</v>
      </c>
      <c r="B34" s="3" t="s">
        <v>16</v>
      </c>
      <c r="C34" s="5">
        <v>600</v>
      </c>
      <c r="D34" s="6" t="s">
        <v>7</v>
      </c>
      <c r="E34" s="12"/>
      <c r="F34" s="13"/>
      <c r="G34" s="4">
        <f t="shared" si="0"/>
        <v>0</v>
      </c>
      <c r="H34" s="4">
        <f t="shared" si="1"/>
        <v>0</v>
      </c>
      <c r="I34" s="18">
        <f t="shared" si="2"/>
        <v>0</v>
      </c>
    </row>
    <row r="35" spans="1:9" ht="15.75" x14ac:dyDescent="0.25">
      <c r="A35" s="3">
        <v>25</v>
      </c>
      <c r="B35" s="3" t="s">
        <v>17</v>
      </c>
      <c r="C35" s="5">
        <v>150</v>
      </c>
      <c r="D35" s="6" t="s">
        <v>7</v>
      </c>
      <c r="E35" s="12"/>
      <c r="F35" s="13"/>
      <c r="G35" s="4">
        <f t="shared" si="0"/>
        <v>0</v>
      </c>
      <c r="H35" s="4">
        <f t="shared" si="1"/>
        <v>0</v>
      </c>
      <c r="I35" s="18">
        <f t="shared" si="2"/>
        <v>0</v>
      </c>
    </row>
    <row r="36" spans="1:9" ht="15.75" x14ac:dyDescent="0.25">
      <c r="A36" s="3">
        <v>26</v>
      </c>
      <c r="B36" s="3" t="s">
        <v>90</v>
      </c>
      <c r="C36" s="5">
        <v>300</v>
      </c>
      <c r="D36" s="6" t="s">
        <v>7</v>
      </c>
      <c r="E36" s="12"/>
      <c r="F36" s="13"/>
      <c r="G36" s="4">
        <f t="shared" si="0"/>
        <v>0</v>
      </c>
      <c r="H36" s="4">
        <f t="shared" si="1"/>
        <v>0</v>
      </c>
      <c r="I36" s="18">
        <f t="shared" si="2"/>
        <v>0</v>
      </c>
    </row>
    <row r="37" spans="1:9" ht="63" x14ac:dyDescent="0.25">
      <c r="A37" s="3">
        <v>27</v>
      </c>
      <c r="B37" s="3" t="s">
        <v>47</v>
      </c>
      <c r="C37" s="5">
        <v>500</v>
      </c>
      <c r="D37" s="6" t="s">
        <v>7</v>
      </c>
      <c r="E37" s="12"/>
      <c r="F37" s="13"/>
      <c r="G37" s="4">
        <f t="shared" si="0"/>
        <v>0</v>
      </c>
      <c r="H37" s="4">
        <f t="shared" si="1"/>
        <v>0</v>
      </c>
      <c r="I37" s="18">
        <f t="shared" si="2"/>
        <v>0</v>
      </c>
    </row>
    <row r="38" spans="1:9" ht="31.5" x14ac:dyDescent="0.25">
      <c r="A38" s="3">
        <v>28</v>
      </c>
      <c r="B38" s="3" t="s">
        <v>18</v>
      </c>
      <c r="C38" s="5">
        <v>250</v>
      </c>
      <c r="D38" s="6" t="s">
        <v>7</v>
      </c>
      <c r="E38" s="12"/>
      <c r="F38" s="13"/>
      <c r="G38" s="4">
        <f t="shared" si="0"/>
        <v>0</v>
      </c>
      <c r="H38" s="4">
        <f t="shared" si="1"/>
        <v>0</v>
      </c>
      <c r="I38" s="18">
        <f t="shared" si="2"/>
        <v>0</v>
      </c>
    </row>
    <row r="39" spans="1:9" ht="15.75" x14ac:dyDescent="0.25">
      <c r="A39" s="3">
        <v>29</v>
      </c>
      <c r="B39" s="3" t="s">
        <v>19</v>
      </c>
      <c r="C39" s="5">
        <v>200</v>
      </c>
      <c r="D39" s="6" t="s">
        <v>7</v>
      </c>
      <c r="E39" s="12"/>
      <c r="F39" s="13"/>
      <c r="G39" s="4">
        <f t="shared" si="0"/>
        <v>0</v>
      </c>
      <c r="H39" s="4">
        <f t="shared" si="1"/>
        <v>0</v>
      </c>
      <c r="I39" s="18">
        <f t="shared" si="2"/>
        <v>0</v>
      </c>
    </row>
    <row r="40" spans="1:9" ht="15.75" x14ac:dyDescent="0.25">
      <c r="A40" s="3">
        <v>30</v>
      </c>
      <c r="B40" s="3" t="s">
        <v>31</v>
      </c>
      <c r="C40" s="5">
        <v>140</v>
      </c>
      <c r="D40" s="6" t="s">
        <v>7</v>
      </c>
      <c r="E40" s="12"/>
      <c r="F40" s="13"/>
      <c r="G40" s="4">
        <f t="shared" si="0"/>
        <v>0</v>
      </c>
      <c r="H40" s="4">
        <f t="shared" si="1"/>
        <v>0</v>
      </c>
      <c r="I40" s="18">
        <f t="shared" si="2"/>
        <v>0</v>
      </c>
    </row>
    <row r="41" spans="1:9" ht="31.5" x14ac:dyDescent="0.25">
      <c r="A41" s="3">
        <v>31</v>
      </c>
      <c r="B41" s="3" t="s">
        <v>45</v>
      </c>
      <c r="C41" s="5">
        <v>50</v>
      </c>
      <c r="D41" s="6" t="s">
        <v>5</v>
      </c>
      <c r="E41" s="12"/>
      <c r="F41" s="13"/>
      <c r="G41" s="4">
        <f t="shared" si="0"/>
        <v>0</v>
      </c>
      <c r="H41" s="4">
        <f t="shared" si="1"/>
        <v>0</v>
      </c>
      <c r="I41" s="18">
        <f t="shared" si="2"/>
        <v>0</v>
      </c>
    </row>
    <row r="42" spans="1:9" ht="15.75" x14ac:dyDescent="0.25">
      <c r="A42" s="3">
        <v>32</v>
      </c>
      <c r="B42" s="3" t="s">
        <v>20</v>
      </c>
      <c r="C42" s="5">
        <v>400</v>
      </c>
      <c r="D42" s="6" t="s">
        <v>7</v>
      </c>
      <c r="E42" s="12"/>
      <c r="F42" s="13"/>
      <c r="G42" s="4">
        <f t="shared" si="0"/>
        <v>0</v>
      </c>
      <c r="H42" s="4">
        <f t="shared" si="1"/>
        <v>0</v>
      </c>
      <c r="I42" s="18">
        <f t="shared" si="2"/>
        <v>0</v>
      </c>
    </row>
    <row r="43" spans="1:9" ht="15.75" x14ac:dyDescent="0.25">
      <c r="A43" s="3">
        <v>33</v>
      </c>
      <c r="B43" s="3" t="s">
        <v>21</v>
      </c>
      <c r="C43" s="5">
        <v>100</v>
      </c>
      <c r="D43" s="6" t="s">
        <v>7</v>
      </c>
      <c r="E43" s="12"/>
      <c r="F43" s="13"/>
      <c r="G43" s="4">
        <f t="shared" si="0"/>
        <v>0</v>
      </c>
      <c r="H43" s="4">
        <f t="shared" si="1"/>
        <v>0</v>
      </c>
      <c r="I43" s="18">
        <f t="shared" si="2"/>
        <v>0</v>
      </c>
    </row>
    <row r="44" spans="1:9" ht="15.75" x14ac:dyDescent="0.25">
      <c r="A44" s="3">
        <v>34</v>
      </c>
      <c r="B44" s="3" t="s">
        <v>22</v>
      </c>
      <c r="C44" s="5">
        <v>400</v>
      </c>
      <c r="D44" s="6" t="s">
        <v>5</v>
      </c>
      <c r="E44" s="12"/>
      <c r="F44" s="13"/>
      <c r="G44" s="4">
        <f t="shared" si="0"/>
        <v>0</v>
      </c>
      <c r="H44" s="4">
        <f t="shared" si="1"/>
        <v>0</v>
      </c>
      <c r="I44" s="18">
        <f t="shared" si="2"/>
        <v>0</v>
      </c>
    </row>
    <row r="45" spans="1:9" ht="15.75" x14ac:dyDescent="0.25">
      <c r="A45" s="3">
        <v>35</v>
      </c>
      <c r="B45" s="3" t="s">
        <v>24</v>
      </c>
      <c r="C45" s="5">
        <v>600</v>
      </c>
      <c r="D45" s="6" t="s">
        <v>5</v>
      </c>
      <c r="E45" s="12"/>
      <c r="F45" s="13"/>
      <c r="G45" s="4">
        <f t="shared" si="0"/>
        <v>0</v>
      </c>
      <c r="H45" s="4">
        <f t="shared" si="1"/>
        <v>0</v>
      </c>
      <c r="I45" s="18">
        <f t="shared" si="2"/>
        <v>0</v>
      </c>
    </row>
    <row r="46" spans="1:9" ht="15.75" x14ac:dyDescent="0.25">
      <c r="A46" s="3">
        <v>36</v>
      </c>
      <c r="B46" s="3" t="s">
        <v>23</v>
      </c>
      <c r="C46" s="5">
        <v>150</v>
      </c>
      <c r="D46" s="6" t="s">
        <v>5</v>
      </c>
      <c r="E46" s="12"/>
      <c r="F46" s="13"/>
      <c r="G46" s="4">
        <f t="shared" si="0"/>
        <v>0</v>
      </c>
      <c r="H46" s="4">
        <f t="shared" si="1"/>
        <v>0</v>
      </c>
      <c r="I46" s="18">
        <f t="shared" si="2"/>
        <v>0</v>
      </c>
    </row>
    <row r="47" spans="1:9" ht="15.75" x14ac:dyDescent="0.25">
      <c r="A47" s="3">
        <v>37</v>
      </c>
      <c r="B47" s="3" t="s">
        <v>25</v>
      </c>
      <c r="C47" s="5">
        <v>150</v>
      </c>
      <c r="D47" s="6" t="s">
        <v>7</v>
      </c>
      <c r="E47" s="12"/>
      <c r="F47" s="13"/>
      <c r="G47" s="4">
        <f t="shared" si="0"/>
        <v>0</v>
      </c>
      <c r="H47" s="4">
        <f t="shared" si="1"/>
        <v>0</v>
      </c>
      <c r="I47" s="18">
        <f t="shared" si="2"/>
        <v>0</v>
      </c>
    </row>
    <row r="48" spans="1:9" ht="15.75" x14ac:dyDescent="0.25">
      <c r="A48" s="3">
        <v>38</v>
      </c>
      <c r="B48" s="3" t="s">
        <v>26</v>
      </c>
      <c r="C48" s="5">
        <v>700</v>
      </c>
      <c r="D48" s="6" t="s">
        <v>5</v>
      </c>
      <c r="E48" s="12"/>
      <c r="F48" s="13"/>
      <c r="G48" s="4">
        <f t="shared" si="0"/>
        <v>0</v>
      </c>
      <c r="H48" s="4">
        <f t="shared" si="1"/>
        <v>0</v>
      </c>
      <c r="I48" s="18">
        <f t="shared" si="2"/>
        <v>0</v>
      </c>
    </row>
    <row r="49" spans="1:9" ht="15.75" x14ac:dyDescent="0.25">
      <c r="A49" s="3">
        <v>39</v>
      </c>
      <c r="B49" s="3" t="s">
        <v>27</v>
      </c>
      <c r="C49" s="7">
        <v>250</v>
      </c>
      <c r="D49" s="6" t="s">
        <v>7</v>
      </c>
      <c r="E49" s="12"/>
      <c r="F49" s="13"/>
      <c r="G49" s="4">
        <f t="shared" si="0"/>
        <v>0</v>
      </c>
      <c r="H49" s="4">
        <f t="shared" si="1"/>
        <v>0</v>
      </c>
      <c r="I49" s="18">
        <f t="shared" si="2"/>
        <v>0</v>
      </c>
    </row>
    <row r="50" spans="1:9" ht="15.75" x14ac:dyDescent="0.25">
      <c r="A50" s="3">
        <v>40</v>
      </c>
      <c r="B50" s="3" t="s">
        <v>28</v>
      </c>
      <c r="C50" s="5">
        <v>100</v>
      </c>
      <c r="D50" s="6" t="s">
        <v>7</v>
      </c>
      <c r="E50" s="12"/>
      <c r="F50" s="13"/>
      <c r="G50" s="4">
        <f t="shared" si="0"/>
        <v>0</v>
      </c>
      <c r="H50" s="4">
        <f t="shared" si="1"/>
        <v>0</v>
      </c>
      <c r="I50" s="18">
        <f t="shared" si="2"/>
        <v>0</v>
      </c>
    </row>
    <row r="51" spans="1:9" ht="15.75" x14ac:dyDescent="0.25">
      <c r="A51" s="3">
        <v>41</v>
      </c>
      <c r="B51" s="3" t="s">
        <v>60</v>
      </c>
      <c r="C51" s="5">
        <v>450</v>
      </c>
      <c r="D51" s="6" t="s">
        <v>7</v>
      </c>
      <c r="E51" s="12"/>
      <c r="F51" s="13"/>
      <c r="G51" s="4">
        <f t="shared" si="0"/>
        <v>0</v>
      </c>
      <c r="H51" s="4">
        <f t="shared" si="1"/>
        <v>0</v>
      </c>
      <c r="I51" s="18">
        <f t="shared" si="2"/>
        <v>0</v>
      </c>
    </row>
    <row r="52" spans="1:9" ht="110.25" x14ac:dyDescent="0.25">
      <c r="A52" s="3">
        <v>42</v>
      </c>
      <c r="B52" s="3" t="s">
        <v>59</v>
      </c>
      <c r="C52" s="5">
        <v>7000</v>
      </c>
      <c r="D52" s="6" t="s">
        <v>7</v>
      </c>
      <c r="E52" s="12"/>
      <c r="F52" s="13"/>
      <c r="G52" s="4">
        <f t="shared" si="0"/>
        <v>0</v>
      </c>
      <c r="H52" s="4">
        <f t="shared" si="1"/>
        <v>0</v>
      </c>
      <c r="I52" s="18">
        <f t="shared" si="2"/>
        <v>0</v>
      </c>
    </row>
    <row r="53" spans="1:9" ht="126" x14ac:dyDescent="0.25">
      <c r="A53" s="3">
        <v>43</v>
      </c>
      <c r="B53" s="3" t="s">
        <v>58</v>
      </c>
      <c r="C53" s="5">
        <v>2000</v>
      </c>
      <c r="D53" s="6" t="s">
        <v>7</v>
      </c>
      <c r="E53" s="12"/>
      <c r="F53" s="13"/>
      <c r="G53" s="4">
        <f t="shared" si="0"/>
        <v>0</v>
      </c>
      <c r="H53" s="4">
        <f t="shared" si="1"/>
        <v>0</v>
      </c>
      <c r="I53" s="18">
        <f t="shared" si="2"/>
        <v>0</v>
      </c>
    </row>
    <row r="54" spans="1:9" s="1" customFormat="1" ht="15.75" x14ac:dyDescent="0.25">
      <c r="A54" s="33" t="s">
        <v>32</v>
      </c>
      <c r="B54" s="34"/>
      <c r="C54" s="34"/>
      <c r="D54" s="34"/>
      <c r="E54" s="34"/>
      <c r="F54" s="35"/>
      <c r="G54" s="8">
        <f>SUM(G11:G53)</f>
        <v>0</v>
      </c>
      <c r="H54" s="8">
        <f>SUM(H11:H53)</f>
        <v>0</v>
      </c>
      <c r="I54" s="8">
        <f>SUM(I11:I53)</f>
        <v>0</v>
      </c>
    </row>
    <row r="55" spans="1:9" x14ac:dyDescent="0.25">
      <c r="I55" s="2">
        <f>suma+H54</f>
        <v>0</v>
      </c>
    </row>
  </sheetData>
  <sortState ref="B11:B53">
    <sortCondition ref="B11"/>
  </sortState>
  <mergeCells count="22">
    <mergeCell ref="A1:I1"/>
    <mergeCell ref="H9:H10"/>
    <mergeCell ref="I9:I10"/>
    <mergeCell ref="A54:F54"/>
    <mergeCell ref="F9:F10"/>
    <mergeCell ref="G9:G10"/>
    <mergeCell ref="A9:A10"/>
    <mergeCell ref="B9:B10"/>
    <mergeCell ref="C9:C10"/>
    <mergeCell ref="D9:D10"/>
    <mergeCell ref="E9:E10"/>
    <mergeCell ref="A8:B8"/>
    <mergeCell ref="C8:I8"/>
    <mergeCell ref="A4:I4"/>
    <mergeCell ref="A2:I2"/>
    <mergeCell ref="A3:I3"/>
    <mergeCell ref="A5:B5"/>
    <mergeCell ref="A6:B6"/>
    <mergeCell ref="A7:B7"/>
    <mergeCell ref="C5:I5"/>
    <mergeCell ref="C6:I6"/>
    <mergeCell ref="C7:I7"/>
  </mergeCells>
  <pageMargins left="0.7" right="0.7" top="0.75" bottom="0.75" header="0.51180555555555496" footer="0.51180555555555496"/>
  <pageSetup paperSize="9" scale="97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A11" sqref="A11:A21"/>
    </sheetView>
  </sheetViews>
  <sheetFormatPr defaultRowHeight="15" x14ac:dyDescent="0.25"/>
  <cols>
    <col min="1" max="1" width="3.42578125" customWidth="1"/>
    <col min="2" max="2" width="26.42578125" customWidth="1"/>
    <col min="3" max="3" width="6.28515625" customWidth="1"/>
    <col min="4" max="4" width="6" customWidth="1"/>
    <col min="5" max="5" width="10.85546875" customWidth="1"/>
    <col min="6" max="6" width="5.28515625" customWidth="1"/>
    <col min="7" max="7" width="10.7109375" customWidth="1"/>
    <col min="9" max="9" width="13.28515625" customWidth="1"/>
  </cols>
  <sheetData>
    <row r="1" spans="1:9" ht="14.45" customHeight="1" x14ac:dyDescent="0.25">
      <c r="A1" s="29" t="s">
        <v>77</v>
      </c>
      <c r="B1" s="30"/>
      <c r="C1" s="30"/>
      <c r="D1" s="30"/>
      <c r="E1" s="30"/>
      <c r="F1" s="30"/>
      <c r="G1" s="30"/>
      <c r="H1" s="30"/>
      <c r="I1" s="31"/>
    </row>
    <row r="2" spans="1:9" ht="14.45" customHeight="1" x14ac:dyDescent="0.25">
      <c r="A2" s="39" t="s">
        <v>64</v>
      </c>
      <c r="B2" s="39"/>
      <c r="C2" s="39"/>
      <c r="D2" s="39"/>
      <c r="E2" s="39"/>
      <c r="F2" s="39"/>
      <c r="G2" s="39"/>
      <c r="H2" s="39"/>
      <c r="I2" s="39"/>
    </row>
    <row r="3" spans="1:9" ht="15.75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spans="1:9" ht="37.9" customHeight="1" x14ac:dyDescent="0.25">
      <c r="A4" s="41" t="s">
        <v>70</v>
      </c>
      <c r="B4" s="42"/>
      <c r="C4" s="42"/>
      <c r="D4" s="42"/>
      <c r="E4" s="42"/>
      <c r="F4" s="42"/>
      <c r="G4" s="42"/>
      <c r="H4" s="42"/>
      <c r="I4" s="43"/>
    </row>
    <row r="5" spans="1:9" ht="15.75" x14ac:dyDescent="0.25">
      <c r="A5" s="27" t="s">
        <v>66</v>
      </c>
      <c r="B5" s="27"/>
      <c r="C5" s="28"/>
      <c r="D5" s="28"/>
      <c r="E5" s="28"/>
      <c r="F5" s="28"/>
      <c r="G5" s="28"/>
      <c r="H5" s="28"/>
      <c r="I5" s="28"/>
    </row>
    <row r="6" spans="1:9" ht="15.75" x14ac:dyDescent="0.25">
      <c r="A6" s="27" t="s">
        <v>67</v>
      </c>
      <c r="B6" s="27"/>
      <c r="C6" s="28"/>
      <c r="D6" s="28"/>
      <c r="E6" s="28"/>
      <c r="F6" s="28"/>
      <c r="G6" s="28"/>
      <c r="H6" s="28"/>
      <c r="I6" s="28"/>
    </row>
    <row r="7" spans="1:9" ht="15.75" x14ac:dyDescent="0.25">
      <c r="A7" s="27" t="s">
        <v>68</v>
      </c>
      <c r="B7" s="27"/>
      <c r="C7" s="28"/>
      <c r="D7" s="28"/>
      <c r="E7" s="28"/>
      <c r="F7" s="28"/>
      <c r="G7" s="28"/>
      <c r="H7" s="28"/>
      <c r="I7" s="28"/>
    </row>
    <row r="8" spans="1:9" ht="15.75" x14ac:dyDescent="0.25">
      <c r="A8" s="27" t="s">
        <v>69</v>
      </c>
      <c r="B8" s="27"/>
      <c r="C8" s="28"/>
      <c r="D8" s="28"/>
      <c r="E8" s="28"/>
      <c r="F8" s="28"/>
      <c r="G8" s="28"/>
      <c r="H8" s="28"/>
      <c r="I8" s="28"/>
    </row>
    <row r="9" spans="1:9" x14ac:dyDescent="0.25">
      <c r="A9" s="32" t="s">
        <v>0</v>
      </c>
      <c r="B9" s="32" t="s">
        <v>1</v>
      </c>
      <c r="C9" s="32" t="s">
        <v>2</v>
      </c>
      <c r="D9" s="32" t="s">
        <v>3</v>
      </c>
      <c r="E9" s="32" t="s">
        <v>61</v>
      </c>
      <c r="F9" s="32" t="s">
        <v>62</v>
      </c>
      <c r="G9" s="32" t="s">
        <v>4</v>
      </c>
      <c r="H9" s="32" t="s">
        <v>63</v>
      </c>
      <c r="I9" s="32" t="s">
        <v>34</v>
      </c>
    </row>
    <row r="10" spans="1:9" ht="29.4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ht="31.5" x14ac:dyDescent="0.25">
      <c r="A11" s="9">
        <v>1</v>
      </c>
      <c r="B11" s="9" t="s">
        <v>38</v>
      </c>
      <c r="C11" s="9">
        <v>180</v>
      </c>
      <c r="D11" s="10" t="s">
        <v>7</v>
      </c>
      <c r="E11" s="14"/>
      <c r="F11" s="15"/>
      <c r="G11" s="16">
        <f>ROUND(C11*E11,2)</f>
        <v>0</v>
      </c>
      <c r="H11" s="16">
        <f>ROUND(G11*F11,2)</f>
        <v>0</v>
      </c>
      <c r="I11" s="19">
        <f>ROUND(G11+H11,2)</f>
        <v>0</v>
      </c>
    </row>
    <row r="12" spans="1:9" ht="31.5" x14ac:dyDescent="0.25">
      <c r="A12" s="9">
        <v>2</v>
      </c>
      <c r="B12" s="9" t="s">
        <v>95</v>
      </c>
      <c r="C12" s="9">
        <v>100</v>
      </c>
      <c r="D12" s="10" t="s">
        <v>7</v>
      </c>
      <c r="E12" s="14"/>
      <c r="F12" s="15"/>
      <c r="G12" s="16">
        <f t="shared" ref="G12:G21" si="0">ROUND(C12*E12,2)</f>
        <v>0</v>
      </c>
      <c r="H12" s="16">
        <f t="shared" ref="H12:H21" si="1">ROUND(G12*F12,2)</f>
        <v>0</v>
      </c>
      <c r="I12" s="19">
        <f t="shared" ref="I12:I21" si="2">ROUND(G12+H12,2)</f>
        <v>0</v>
      </c>
    </row>
    <row r="13" spans="1:9" ht="31.5" x14ac:dyDescent="0.25">
      <c r="A13" s="9">
        <v>3</v>
      </c>
      <c r="B13" s="9" t="s">
        <v>39</v>
      </c>
      <c r="C13" s="17">
        <v>150</v>
      </c>
      <c r="D13" s="10" t="s">
        <v>7</v>
      </c>
      <c r="E13" s="14"/>
      <c r="F13" s="15"/>
      <c r="G13" s="16">
        <f t="shared" si="0"/>
        <v>0</v>
      </c>
      <c r="H13" s="16">
        <f t="shared" si="1"/>
        <v>0</v>
      </c>
      <c r="I13" s="19">
        <f t="shared" si="2"/>
        <v>0</v>
      </c>
    </row>
    <row r="14" spans="1:9" ht="31.5" x14ac:dyDescent="0.25">
      <c r="A14" s="9">
        <v>4</v>
      </c>
      <c r="B14" s="9" t="s">
        <v>41</v>
      </c>
      <c r="C14" s="17">
        <v>130</v>
      </c>
      <c r="D14" s="10" t="s">
        <v>7</v>
      </c>
      <c r="E14" s="14"/>
      <c r="F14" s="15"/>
      <c r="G14" s="16">
        <f t="shared" si="0"/>
        <v>0</v>
      </c>
      <c r="H14" s="16">
        <f t="shared" si="1"/>
        <v>0</v>
      </c>
      <c r="I14" s="19">
        <f t="shared" si="2"/>
        <v>0</v>
      </c>
    </row>
    <row r="15" spans="1:9" ht="31.5" x14ac:dyDescent="0.25">
      <c r="A15" s="9">
        <v>5</v>
      </c>
      <c r="B15" s="9" t="s">
        <v>43</v>
      </c>
      <c r="C15" s="17">
        <v>180</v>
      </c>
      <c r="D15" s="10" t="s">
        <v>7</v>
      </c>
      <c r="E15" s="14"/>
      <c r="F15" s="15"/>
      <c r="G15" s="16">
        <f t="shared" si="0"/>
        <v>0</v>
      </c>
      <c r="H15" s="16">
        <f t="shared" si="1"/>
        <v>0</v>
      </c>
      <c r="I15" s="19">
        <f t="shared" si="2"/>
        <v>0</v>
      </c>
    </row>
    <row r="16" spans="1:9" ht="31.5" x14ac:dyDescent="0.25">
      <c r="A16" s="9">
        <v>6</v>
      </c>
      <c r="B16" s="9" t="s">
        <v>94</v>
      </c>
      <c r="C16" s="17">
        <v>140</v>
      </c>
      <c r="D16" s="10" t="s">
        <v>7</v>
      </c>
      <c r="E16" s="14"/>
      <c r="F16" s="15"/>
      <c r="G16" s="16">
        <f t="shared" si="0"/>
        <v>0</v>
      </c>
      <c r="H16" s="16">
        <f t="shared" si="1"/>
        <v>0</v>
      </c>
      <c r="I16" s="19">
        <f t="shared" si="2"/>
        <v>0</v>
      </c>
    </row>
    <row r="17" spans="1:9" ht="31.5" x14ac:dyDescent="0.25">
      <c r="A17" s="9">
        <v>7</v>
      </c>
      <c r="B17" s="9" t="s">
        <v>42</v>
      </c>
      <c r="C17" s="17">
        <v>200</v>
      </c>
      <c r="D17" s="10" t="s">
        <v>7</v>
      </c>
      <c r="E17" s="14"/>
      <c r="F17" s="15"/>
      <c r="G17" s="16">
        <f t="shared" si="0"/>
        <v>0</v>
      </c>
      <c r="H17" s="16">
        <f t="shared" si="1"/>
        <v>0</v>
      </c>
      <c r="I17" s="19">
        <f t="shared" si="2"/>
        <v>0</v>
      </c>
    </row>
    <row r="18" spans="1:9" ht="31.5" x14ac:dyDescent="0.25">
      <c r="A18" s="9">
        <v>8</v>
      </c>
      <c r="B18" s="9" t="s">
        <v>40</v>
      </c>
      <c r="C18" s="17">
        <v>100</v>
      </c>
      <c r="D18" s="10" t="s">
        <v>7</v>
      </c>
      <c r="E18" s="14"/>
      <c r="F18" s="15"/>
      <c r="G18" s="16">
        <f t="shared" si="0"/>
        <v>0</v>
      </c>
      <c r="H18" s="16">
        <f t="shared" si="1"/>
        <v>0</v>
      </c>
      <c r="I18" s="19">
        <f t="shared" si="2"/>
        <v>0</v>
      </c>
    </row>
    <row r="19" spans="1:9" ht="31.5" x14ac:dyDescent="0.25">
      <c r="A19" s="9">
        <v>9</v>
      </c>
      <c r="B19" s="9" t="s">
        <v>101</v>
      </c>
      <c r="C19" s="17">
        <v>400</v>
      </c>
      <c r="D19" s="10" t="s">
        <v>7</v>
      </c>
      <c r="E19" s="14"/>
      <c r="F19" s="15"/>
      <c r="G19" s="16">
        <f t="shared" si="0"/>
        <v>0</v>
      </c>
      <c r="H19" s="16">
        <f t="shared" si="1"/>
        <v>0</v>
      </c>
      <c r="I19" s="19">
        <f t="shared" si="2"/>
        <v>0</v>
      </c>
    </row>
    <row r="20" spans="1:9" ht="31.5" x14ac:dyDescent="0.25">
      <c r="A20" s="9">
        <v>10</v>
      </c>
      <c r="B20" s="9" t="s">
        <v>82</v>
      </c>
      <c r="C20" s="17">
        <v>1100</v>
      </c>
      <c r="D20" s="10" t="s">
        <v>7</v>
      </c>
      <c r="E20" s="14"/>
      <c r="F20" s="15"/>
      <c r="G20" s="16">
        <f t="shared" si="0"/>
        <v>0</v>
      </c>
      <c r="H20" s="16">
        <f t="shared" si="1"/>
        <v>0</v>
      </c>
      <c r="I20" s="19">
        <f t="shared" si="2"/>
        <v>0</v>
      </c>
    </row>
    <row r="21" spans="1:9" ht="31.5" x14ac:dyDescent="0.25">
      <c r="A21" s="9">
        <v>11</v>
      </c>
      <c r="B21" s="9" t="s">
        <v>83</v>
      </c>
      <c r="C21" s="17">
        <v>150</v>
      </c>
      <c r="D21" s="10" t="s">
        <v>7</v>
      </c>
      <c r="E21" s="14"/>
      <c r="F21" s="15"/>
      <c r="G21" s="16">
        <f t="shared" si="0"/>
        <v>0</v>
      </c>
      <c r="H21" s="16">
        <f t="shared" si="1"/>
        <v>0</v>
      </c>
      <c r="I21" s="19">
        <f t="shared" si="2"/>
        <v>0</v>
      </c>
    </row>
    <row r="22" spans="1:9" ht="15.75" x14ac:dyDescent="0.25">
      <c r="A22" s="33" t="s">
        <v>32</v>
      </c>
      <c r="B22" s="34"/>
      <c r="C22" s="34"/>
      <c r="D22" s="34"/>
      <c r="E22" s="34"/>
      <c r="F22" s="35"/>
      <c r="G22" s="8">
        <f>SUM(G11:G21)</f>
        <v>0</v>
      </c>
      <c r="H22" s="8">
        <f>SUM(H11:H21)</f>
        <v>0</v>
      </c>
      <c r="I22" s="8">
        <f>SUM(I11:I21)</f>
        <v>0</v>
      </c>
    </row>
    <row r="23" spans="1:9" x14ac:dyDescent="0.25">
      <c r="I23" s="2">
        <f>G22+H22</f>
        <v>0</v>
      </c>
    </row>
  </sheetData>
  <sortState ref="B11:B21">
    <sortCondition ref="B11"/>
  </sortState>
  <mergeCells count="22">
    <mergeCell ref="A6:B6"/>
    <mergeCell ref="C6:I6"/>
    <mergeCell ref="A1:I1"/>
    <mergeCell ref="A2:I2"/>
    <mergeCell ref="A3:I3"/>
    <mergeCell ref="A4:I4"/>
    <mergeCell ref="A5:B5"/>
    <mergeCell ref="C5:I5"/>
    <mergeCell ref="G9:G10"/>
    <mergeCell ref="H9:H10"/>
    <mergeCell ref="I9:I10"/>
    <mergeCell ref="A22:F22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topLeftCell="A19" workbookViewId="0">
      <selection activeCell="C25" sqref="C25"/>
    </sheetView>
  </sheetViews>
  <sheetFormatPr defaultRowHeight="15" x14ac:dyDescent="0.25"/>
  <cols>
    <col min="1" max="1" width="5.28515625" customWidth="1"/>
    <col min="2" max="2" width="17.5703125" customWidth="1"/>
    <col min="3" max="3" width="6.5703125" customWidth="1"/>
    <col min="4" max="4" width="6.28515625" customWidth="1"/>
    <col min="5" max="5" width="11.7109375" customWidth="1"/>
    <col min="7" max="7" width="11" customWidth="1"/>
    <col min="9" max="9" width="13" customWidth="1"/>
  </cols>
  <sheetData>
    <row r="1" spans="1:9" ht="14.45" customHeight="1" x14ac:dyDescent="0.25">
      <c r="A1" s="29" t="s">
        <v>77</v>
      </c>
      <c r="B1" s="30"/>
      <c r="C1" s="30"/>
      <c r="D1" s="30"/>
      <c r="E1" s="30"/>
      <c r="F1" s="30"/>
      <c r="G1" s="30"/>
      <c r="H1" s="30"/>
      <c r="I1" s="31"/>
    </row>
    <row r="2" spans="1:9" ht="14.45" customHeight="1" x14ac:dyDescent="0.25">
      <c r="A2" s="39" t="s">
        <v>64</v>
      </c>
      <c r="B2" s="39"/>
      <c r="C2" s="39"/>
      <c r="D2" s="39"/>
      <c r="E2" s="39"/>
      <c r="F2" s="39"/>
      <c r="G2" s="39"/>
      <c r="H2" s="39"/>
      <c r="I2" s="39"/>
    </row>
    <row r="3" spans="1:9" ht="15.75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spans="1:9" ht="15.75" x14ac:dyDescent="0.25">
      <c r="A4" s="36" t="s">
        <v>72</v>
      </c>
      <c r="B4" s="37"/>
      <c r="C4" s="37"/>
      <c r="D4" s="37"/>
      <c r="E4" s="37"/>
      <c r="F4" s="37"/>
      <c r="G4" s="37"/>
      <c r="H4" s="37"/>
      <c r="I4" s="38"/>
    </row>
    <row r="5" spans="1:9" ht="15.75" x14ac:dyDescent="0.25">
      <c r="A5" s="27" t="s">
        <v>66</v>
      </c>
      <c r="B5" s="27"/>
      <c r="C5" s="28"/>
      <c r="D5" s="28"/>
      <c r="E5" s="28"/>
      <c r="F5" s="28"/>
      <c r="G5" s="28"/>
      <c r="H5" s="28"/>
      <c r="I5" s="28"/>
    </row>
    <row r="6" spans="1:9" ht="15.75" x14ac:dyDescent="0.25">
      <c r="A6" s="27" t="s">
        <v>67</v>
      </c>
      <c r="B6" s="27"/>
      <c r="C6" s="28"/>
      <c r="D6" s="28"/>
      <c r="E6" s="28"/>
      <c r="F6" s="28"/>
      <c r="G6" s="28"/>
      <c r="H6" s="28"/>
      <c r="I6" s="28"/>
    </row>
    <row r="7" spans="1:9" ht="15.75" x14ac:dyDescent="0.25">
      <c r="A7" s="27" t="s">
        <v>68</v>
      </c>
      <c r="B7" s="27"/>
      <c r="C7" s="28"/>
      <c r="D7" s="28"/>
      <c r="E7" s="28"/>
      <c r="F7" s="28"/>
      <c r="G7" s="28"/>
      <c r="H7" s="28"/>
      <c r="I7" s="28"/>
    </row>
    <row r="8" spans="1:9" ht="15.75" x14ac:dyDescent="0.25">
      <c r="A8" s="27" t="s">
        <v>69</v>
      </c>
      <c r="B8" s="27"/>
      <c r="C8" s="28"/>
      <c r="D8" s="28"/>
      <c r="E8" s="28"/>
      <c r="F8" s="28"/>
      <c r="G8" s="28"/>
      <c r="H8" s="28"/>
      <c r="I8" s="28"/>
    </row>
    <row r="9" spans="1:9" x14ac:dyDescent="0.25">
      <c r="A9" s="32" t="s">
        <v>0</v>
      </c>
      <c r="B9" s="32" t="s">
        <v>1</v>
      </c>
      <c r="C9" s="32" t="s">
        <v>2</v>
      </c>
      <c r="D9" s="32" t="s">
        <v>3</v>
      </c>
      <c r="E9" s="32" t="s">
        <v>61</v>
      </c>
      <c r="F9" s="32" t="s">
        <v>62</v>
      </c>
      <c r="G9" s="32" t="s">
        <v>4</v>
      </c>
      <c r="H9" s="32" t="s">
        <v>63</v>
      </c>
      <c r="I9" s="32" t="s">
        <v>34</v>
      </c>
    </row>
    <row r="10" spans="1:9" ht="32.450000000000003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ht="15.75" x14ac:dyDescent="0.25">
      <c r="A11" s="3">
        <v>1</v>
      </c>
      <c r="B11" s="3" t="s">
        <v>97</v>
      </c>
      <c r="C11" s="5">
        <v>10</v>
      </c>
      <c r="D11" s="6" t="s">
        <v>7</v>
      </c>
      <c r="E11" s="12"/>
      <c r="F11" s="13"/>
      <c r="G11" s="4">
        <f t="shared" ref="G11:G25" si="0">ROUND(C11*E11,2)</f>
        <v>0</v>
      </c>
      <c r="H11" s="4">
        <f t="shared" ref="H11:H25" si="1">ROUND(G11*F11,2)</f>
        <v>0</v>
      </c>
      <c r="I11" s="20">
        <f t="shared" ref="I11:I25" si="2">ROUND(G11+H11,2)</f>
        <v>0</v>
      </c>
    </row>
    <row r="12" spans="1:9" ht="31.5" x14ac:dyDescent="0.25">
      <c r="A12" s="3">
        <v>2</v>
      </c>
      <c r="B12" s="3" t="s">
        <v>102</v>
      </c>
      <c r="C12" s="5">
        <v>8</v>
      </c>
      <c r="D12" s="6" t="s">
        <v>7</v>
      </c>
      <c r="E12" s="12"/>
      <c r="F12" s="13"/>
      <c r="G12" s="4">
        <v>0</v>
      </c>
      <c r="H12" s="4">
        <v>0</v>
      </c>
      <c r="I12" s="20">
        <v>0</v>
      </c>
    </row>
    <row r="13" spans="1:9" ht="31.5" x14ac:dyDescent="0.25">
      <c r="A13" s="3">
        <v>3</v>
      </c>
      <c r="B13" s="3" t="s">
        <v>99</v>
      </c>
      <c r="C13" s="5">
        <v>30</v>
      </c>
      <c r="D13" s="6" t="s">
        <v>7</v>
      </c>
      <c r="E13" s="12"/>
      <c r="F13" s="13"/>
      <c r="G13" s="4">
        <f t="shared" si="0"/>
        <v>0</v>
      </c>
      <c r="H13" s="4">
        <f t="shared" si="1"/>
        <v>0</v>
      </c>
      <c r="I13" s="20">
        <f t="shared" si="2"/>
        <v>0</v>
      </c>
    </row>
    <row r="14" spans="1:9" ht="94.5" x14ac:dyDescent="0.25">
      <c r="A14" s="3">
        <v>4</v>
      </c>
      <c r="B14" s="3" t="s">
        <v>48</v>
      </c>
      <c r="C14" s="5">
        <v>25</v>
      </c>
      <c r="D14" s="6" t="s">
        <v>7</v>
      </c>
      <c r="E14" s="12"/>
      <c r="F14" s="13"/>
      <c r="G14" s="4">
        <f t="shared" si="0"/>
        <v>0</v>
      </c>
      <c r="H14" s="4">
        <f t="shared" si="1"/>
        <v>0</v>
      </c>
      <c r="I14" s="20">
        <f t="shared" si="2"/>
        <v>0</v>
      </c>
    </row>
    <row r="15" spans="1:9" ht="63" x14ac:dyDescent="0.25">
      <c r="A15" s="3">
        <v>5</v>
      </c>
      <c r="B15" s="3" t="s">
        <v>49</v>
      </c>
      <c r="C15" s="5">
        <v>25</v>
      </c>
      <c r="D15" s="6" t="s">
        <v>7</v>
      </c>
      <c r="E15" s="12"/>
      <c r="F15" s="13"/>
      <c r="G15" s="4">
        <f t="shared" si="0"/>
        <v>0</v>
      </c>
      <c r="H15" s="4">
        <f t="shared" si="1"/>
        <v>0</v>
      </c>
      <c r="I15" s="20">
        <f t="shared" si="2"/>
        <v>0</v>
      </c>
    </row>
    <row r="16" spans="1:9" ht="110.25" x14ac:dyDescent="0.25">
      <c r="A16" s="3">
        <v>6</v>
      </c>
      <c r="B16" s="3" t="s">
        <v>50</v>
      </c>
      <c r="C16" s="5">
        <v>45</v>
      </c>
      <c r="D16" s="6" t="s">
        <v>7</v>
      </c>
      <c r="E16" s="12"/>
      <c r="F16" s="13"/>
      <c r="G16" s="4">
        <f t="shared" si="0"/>
        <v>0</v>
      </c>
      <c r="H16" s="4">
        <f t="shared" si="1"/>
        <v>0</v>
      </c>
      <c r="I16" s="20">
        <f t="shared" si="2"/>
        <v>0</v>
      </c>
    </row>
    <row r="17" spans="1:9" ht="63" x14ac:dyDescent="0.25">
      <c r="A17" s="3">
        <v>7</v>
      </c>
      <c r="B17" s="3" t="s">
        <v>51</v>
      </c>
      <c r="C17" s="7">
        <v>25</v>
      </c>
      <c r="D17" s="6" t="s">
        <v>7</v>
      </c>
      <c r="E17" s="12"/>
      <c r="F17" s="13"/>
      <c r="G17" s="4">
        <f t="shared" si="0"/>
        <v>0</v>
      </c>
      <c r="H17" s="4">
        <f t="shared" si="1"/>
        <v>0</v>
      </c>
      <c r="I17" s="20">
        <f t="shared" si="2"/>
        <v>0</v>
      </c>
    </row>
    <row r="18" spans="1:9" ht="31.5" x14ac:dyDescent="0.25">
      <c r="A18" s="3">
        <v>8</v>
      </c>
      <c r="B18" s="3" t="s">
        <v>54</v>
      </c>
      <c r="C18" s="5">
        <v>470</v>
      </c>
      <c r="D18" s="6" t="s">
        <v>7</v>
      </c>
      <c r="E18" s="12"/>
      <c r="F18" s="13"/>
      <c r="G18" s="4">
        <f t="shared" si="0"/>
        <v>0</v>
      </c>
      <c r="H18" s="4">
        <f t="shared" si="1"/>
        <v>0</v>
      </c>
      <c r="I18" s="20">
        <f t="shared" si="2"/>
        <v>0</v>
      </c>
    </row>
    <row r="19" spans="1:9" ht="78.75" x14ac:dyDescent="0.25">
      <c r="A19" s="3">
        <v>9</v>
      </c>
      <c r="B19" s="3" t="s">
        <v>96</v>
      </c>
      <c r="C19" s="5">
        <v>70</v>
      </c>
      <c r="D19" s="6" t="s">
        <v>7</v>
      </c>
      <c r="E19" s="12"/>
      <c r="F19" s="13"/>
      <c r="G19" s="4">
        <f t="shared" si="0"/>
        <v>0</v>
      </c>
      <c r="H19" s="4">
        <f t="shared" si="1"/>
        <v>0</v>
      </c>
      <c r="I19" s="20">
        <f t="shared" si="2"/>
        <v>0</v>
      </c>
    </row>
    <row r="20" spans="1:9" ht="63" x14ac:dyDescent="0.25">
      <c r="A20" s="3">
        <v>10</v>
      </c>
      <c r="B20" s="3" t="s">
        <v>52</v>
      </c>
      <c r="C20" s="5">
        <v>25</v>
      </c>
      <c r="D20" s="6" t="s">
        <v>7</v>
      </c>
      <c r="E20" s="12"/>
      <c r="F20" s="13"/>
      <c r="G20" s="4">
        <f t="shared" si="0"/>
        <v>0</v>
      </c>
      <c r="H20" s="4">
        <f t="shared" si="1"/>
        <v>0</v>
      </c>
      <c r="I20" s="20">
        <f t="shared" si="2"/>
        <v>0</v>
      </c>
    </row>
    <row r="21" spans="1:9" ht="31.5" x14ac:dyDescent="0.25">
      <c r="A21" s="3">
        <v>11</v>
      </c>
      <c r="B21" s="3" t="s">
        <v>100</v>
      </c>
      <c r="C21" s="5">
        <v>180</v>
      </c>
      <c r="D21" s="6" t="s">
        <v>7</v>
      </c>
      <c r="E21" s="12"/>
      <c r="F21" s="13"/>
      <c r="G21" s="4">
        <f t="shared" si="0"/>
        <v>0</v>
      </c>
      <c r="H21" s="4">
        <f t="shared" si="1"/>
        <v>0</v>
      </c>
      <c r="I21" s="20">
        <f t="shared" si="2"/>
        <v>0</v>
      </c>
    </row>
    <row r="22" spans="1:9" ht="15.75" x14ac:dyDescent="0.25">
      <c r="A22" s="3">
        <v>12</v>
      </c>
      <c r="B22" s="3" t="s">
        <v>55</v>
      </c>
      <c r="C22" s="5">
        <v>240</v>
      </c>
      <c r="D22" s="6" t="s">
        <v>7</v>
      </c>
      <c r="E22" s="12"/>
      <c r="F22" s="13"/>
      <c r="G22" s="4">
        <f t="shared" si="0"/>
        <v>0</v>
      </c>
      <c r="H22" s="4">
        <f t="shared" si="1"/>
        <v>0</v>
      </c>
      <c r="I22" s="20">
        <f t="shared" si="2"/>
        <v>0</v>
      </c>
    </row>
    <row r="23" spans="1:9" ht="31.5" x14ac:dyDescent="0.25">
      <c r="A23" s="3">
        <v>13</v>
      </c>
      <c r="B23" s="3" t="s">
        <v>84</v>
      </c>
      <c r="C23" s="5">
        <v>400</v>
      </c>
      <c r="D23" s="6" t="s">
        <v>7</v>
      </c>
      <c r="E23" s="12"/>
      <c r="F23" s="13"/>
      <c r="G23" s="4">
        <f t="shared" si="0"/>
        <v>0</v>
      </c>
      <c r="H23" s="4">
        <f t="shared" si="1"/>
        <v>0</v>
      </c>
      <c r="I23" s="20">
        <f t="shared" si="2"/>
        <v>0</v>
      </c>
    </row>
    <row r="24" spans="1:9" ht="63" x14ac:dyDescent="0.25">
      <c r="A24" s="3">
        <v>14</v>
      </c>
      <c r="B24" s="3" t="s">
        <v>53</v>
      </c>
      <c r="C24" s="5">
        <v>25</v>
      </c>
      <c r="D24" s="6" t="s">
        <v>7</v>
      </c>
      <c r="E24" s="12"/>
      <c r="F24" s="13"/>
      <c r="G24" s="4">
        <f t="shared" si="0"/>
        <v>0</v>
      </c>
      <c r="H24" s="4">
        <f t="shared" si="1"/>
        <v>0</v>
      </c>
      <c r="I24" s="20">
        <f t="shared" si="2"/>
        <v>0</v>
      </c>
    </row>
    <row r="25" spans="1:9" ht="31.5" x14ac:dyDescent="0.25">
      <c r="A25" s="3">
        <v>15</v>
      </c>
      <c r="B25" s="3" t="s">
        <v>98</v>
      </c>
      <c r="C25" s="5">
        <v>60</v>
      </c>
      <c r="D25" s="6" t="s">
        <v>7</v>
      </c>
      <c r="E25" s="12"/>
      <c r="F25" s="13"/>
      <c r="G25" s="4">
        <f t="shared" si="0"/>
        <v>0</v>
      </c>
      <c r="H25" s="4">
        <f t="shared" si="1"/>
        <v>0</v>
      </c>
      <c r="I25" s="20">
        <f t="shared" si="2"/>
        <v>0</v>
      </c>
    </row>
    <row r="26" spans="1:9" ht="15.75" x14ac:dyDescent="0.25">
      <c r="A26" s="33" t="s">
        <v>32</v>
      </c>
      <c r="B26" s="34"/>
      <c r="C26" s="34"/>
      <c r="D26" s="34"/>
      <c r="E26" s="34"/>
      <c r="F26" s="35"/>
      <c r="G26" s="8">
        <f>SUM(G11:G25)</f>
        <v>0</v>
      </c>
      <c r="H26" s="8">
        <f>SUM(H11:H25)</f>
        <v>0</v>
      </c>
      <c r="I26" s="8">
        <f>SUM(I11:I25)</f>
        <v>0</v>
      </c>
    </row>
    <row r="27" spans="1:9" x14ac:dyDescent="0.25">
      <c r="I27" s="2">
        <f>G26+H26</f>
        <v>0</v>
      </c>
    </row>
  </sheetData>
  <sortState ref="B11:B25">
    <sortCondition ref="B11"/>
  </sortState>
  <mergeCells count="22">
    <mergeCell ref="A6:B6"/>
    <mergeCell ref="C6:I6"/>
    <mergeCell ref="A1:I1"/>
    <mergeCell ref="A2:I2"/>
    <mergeCell ref="A3:I3"/>
    <mergeCell ref="A4:I4"/>
    <mergeCell ref="A5:B5"/>
    <mergeCell ref="C5:I5"/>
    <mergeCell ref="G9:G10"/>
    <mergeCell ref="H9:H10"/>
    <mergeCell ref="I9:I10"/>
    <mergeCell ref="A26:F26"/>
    <mergeCell ref="A7:B7"/>
    <mergeCell ref="C7:I7"/>
    <mergeCell ref="A8:B8"/>
    <mergeCell ref="C8:I8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selection activeCell="C15" sqref="C15"/>
    </sheetView>
  </sheetViews>
  <sheetFormatPr defaultRowHeight="15" x14ac:dyDescent="0.25"/>
  <cols>
    <col min="1" max="1" width="4.85546875" customWidth="1"/>
    <col min="2" max="2" width="26.28515625" customWidth="1"/>
    <col min="3" max="3" width="6.28515625" customWidth="1"/>
    <col min="4" max="4" width="5.5703125" customWidth="1"/>
    <col min="5" max="5" width="10.85546875" customWidth="1"/>
    <col min="6" max="6" width="5.7109375" customWidth="1"/>
    <col min="7" max="7" width="10.140625" customWidth="1"/>
    <col min="9" max="9" width="9.85546875" customWidth="1"/>
  </cols>
  <sheetData>
    <row r="1" spans="1:9" ht="14.45" customHeight="1" x14ac:dyDescent="0.25">
      <c r="A1" s="29" t="s">
        <v>77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39" t="s">
        <v>64</v>
      </c>
      <c r="B2" s="39"/>
      <c r="C2" s="39"/>
      <c r="D2" s="39"/>
      <c r="E2" s="39"/>
      <c r="F2" s="39"/>
      <c r="G2" s="39"/>
      <c r="H2" s="39"/>
      <c r="I2" s="39"/>
    </row>
    <row r="3" spans="1:9" ht="15.75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</row>
    <row r="4" spans="1:9" ht="27.6" customHeight="1" x14ac:dyDescent="0.25">
      <c r="A4" s="41" t="s">
        <v>73</v>
      </c>
      <c r="B4" s="42"/>
      <c r="C4" s="42"/>
      <c r="D4" s="42"/>
      <c r="E4" s="42"/>
      <c r="F4" s="42"/>
      <c r="G4" s="42"/>
      <c r="H4" s="42"/>
      <c r="I4" s="43"/>
    </row>
    <row r="5" spans="1:9" ht="15.75" x14ac:dyDescent="0.25">
      <c r="A5" s="27" t="s">
        <v>66</v>
      </c>
      <c r="B5" s="27"/>
      <c r="C5" s="28"/>
      <c r="D5" s="28"/>
      <c r="E5" s="28"/>
      <c r="F5" s="28"/>
      <c r="G5" s="28"/>
      <c r="H5" s="28"/>
      <c r="I5" s="28"/>
    </row>
    <row r="6" spans="1:9" ht="15.75" x14ac:dyDescent="0.25">
      <c r="A6" s="27" t="s">
        <v>67</v>
      </c>
      <c r="B6" s="27"/>
      <c r="C6" s="28"/>
      <c r="D6" s="28"/>
      <c r="E6" s="28"/>
      <c r="F6" s="28"/>
      <c r="G6" s="28"/>
      <c r="H6" s="28"/>
      <c r="I6" s="28"/>
    </row>
    <row r="7" spans="1:9" ht="15.75" x14ac:dyDescent="0.25">
      <c r="A7" s="27" t="s">
        <v>68</v>
      </c>
      <c r="B7" s="27"/>
      <c r="C7" s="28"/>
      <c r="D7" s="28"/>
      <c r="E7" s="28"/>
      <c r="F7" s="28"/>
      <c r="G7" s="28"/>
      <c r="H7" s="28"/>
      <c r="I7" s="28"/>
    </row>
    <row r="8" spans="1:9" ht="15.75" x14ac:dyDescent="0.25">
      <c r="A8" s="27" t="s">
        <v>69</v>
      </c>
      <c r="B8" s="27"/>
      <c r="C8" s="28"/>
      <c r="D8" s="28"/>
      <c r="E8" s="28"/>
      <c r="F8" s="28"/>
      <c r="G8" s="28"/>
      <c r="H8" s="28"/>
      <c r="I8" s="28"/>
    </row>
    <row r="9" spans="1:9" x14ac:dyDescent="0.25">
      <c r="A9" s="32" t="s">
        <v>0</v>
      </c>
      <c r="B9" s="32" t="s">
        <v>1</v>
      </c>
      <c r="C9" s="32" t="s">
        <v>2</v>
      </c>
      <c r="D9" s="32" t="s">
        <v>3</v>
      </c>
      <c r="E9" s="32" t="s">
        <v>61</v>
      </c>
      <c r="F9" s="32" t="s">
        <v>62</v>
      </c>
      <c r="G9" s="32" t="s">
        <v>4</v>
      </c>
      <c r="H9" s="32" t="s">
        <v>63</v>
      </c>
      <c r="I9" s="32" t="s">
        <v>34</v>
      </c>
    </row>
    <row r="10" spans="1:9" ht="32.450000000000003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</row>
    <row r="11" spans="1:9" ht="15.75" x14ac:dyDescent="0.25">
      <c r="A11" s="3">
        <v>1</v>
      </c>
      <c r="B11" s="3" t="s">
        <v>86</v>
      </c>
      <c r="C11" s="3">
        <v>210</v>
      </c>
      <c r="D11" s="6" t="s">
        <v>7</v>
      </c>
      <c r="E11" s="12"/>
      <c r="F11" s="13"/>
      <c r="G11" s="4">
        <f>ROUND(C11*E11,2)</f>
        <v>0</v>
      </c>
      <c r="H11" s="4">
        <f>ROUND(G11*F11,2)</f>
        <v>0</v>
      </c>
      <c r="I11" s="20">
        <f>ROUND(G11+H11,2)</f>
        <v>0</v>
      </c>
    </row>
    <row r="12" spans="1:9" ht="15.75" x14ac:dyDescent="0.25">
      <c r="A12" s="3">
        <v>2</v>
      </c>
      <c r="B12" s="3" t="s">
        <v>85</v>
      </c>
      <c r="C12" s="5">
        <v>135</v>
      </c>
      <c r="D12" s="6" t="s">
        <v>7</v>
      </c>
      <c r="E12" s="12"/>
      <c r="F12" s="13"/>
      <c r="G12" s="4">
        <f t="shared" ref="G12:G15" si="0">ROUND(C12*E12,2)</f>
        <v>0</v>
      </c>
      <c r="H12" s="4">
        <f t="shared" ref="H12:H15" si="1">ROUND(G12*F12,2)</f>
        <v>0</v>
      </c>
      <c r="I12" s="20">
        <f t="shared" ref="I12:I15" si="2">ROUND(G12+H12,2)</f>
        <v>0</v>
      </c>
    </row>
    <row r="13" spans="1:9" ht="15.75" x14ac:dyDescent="0.25">
      <c r="A13" s="3">
        <v>3</v>
      </c>
      <c r="B13" s="3" t="s">
        <v>35</v>
      </c>
      <c r="C13" s="5">
        <v>175</v>
      </c>
      <c r="D13" s="6" t="s">
        <v>7</v>
      </c>
      <c r="E13" s="12"/>
      <c r="F13" s="13"/>
      <c r="G13" s="4">
        <f t="shared" si="0"/>
        <v>0</v>
      </c>
      <c r="H13" s="4">
        <f t="shared" si="1"/>
        <v>0</v>
      </c>
      <c r="I13" s="20">
        <f t="shared" si="2"/>
        <v>0</v>
      </c>
    </row>
    <row r="14" spans="1:9" ht="15.75" x14ac:dyDescent="0.25">
      <c r="A14" s="3">
        <v>4</v>
      </c>
      <c r="B14" s="3" t="s">
        <v>88</v>
      </c>
      <c r="C14" s="5">
        <v>150</v>
      </c>
      <c r="D14" s="6" t="s">
        <v>7</v>
      </c>
      <c r="E14" s="12"/>
      <c r="F14" s="13"/>
      <c r="G14" s="4">
        <f t="shared" si="0"/>
        <v>0</v>
      </c>
      <c r="H14" s="4">
        <f t="shared" si="1"/>
        <v>0</v>
      </c>
      <c r="I14" s="20">
        <f t="shared" si="2"/>
        <v>0</v>
      </c>
    </row>
    <row r="15" spans="1:9" ht="15.75" x14ac:dyDescent="0.25">
      <c r="A15" s="3">
        <v>5</v>
      </c>
      <c r="B15" s="3" t="s">
        <v>87</v>
      </c>
      <c r="C15" s="5">
        <v>300</v>
      </c>
      <c r="D15" s="6" t="s">
        <v>7</v>
      </c>
      <c r="E15" s="12"/>
      <c r="F15" s="13"/>
      <c r="G15" s="4">
        <f t="shared" si="0"/>
        <v>0</v>
      </c>
      <c r="H15" s="4">
        <f t="shared" si="1"/>
        <v>0</v>
      </c>
      <c r="I15" s="20">
        <f t="shared" si="2"/>
        <v>0</v>
      </c>
    </row>
    <row r="16" spans="1:9" ht="15.75" x14ac:dyDescent="0.25">
      <c r="A16" s="33" t="s">
        <v>32</v>
      </c>
      <c r="B16" s="34"/>
      <c r="C16" s="34"/>
      <c r="D16" s="34"/>
      <c r="E16" s="34"/>
      <c r="F16" s="35"/>
      <c r="G16" s="8">
        <f>SUM(G11:G15)</f>
        <v>0</v>
      </c>
      <c r="H16" s="8">
        <f>SUM(H11:H15)</f>
        <v>0</v>
      </c>
      <c r="I16" s="8">
        <f>SUM(I11:I15)</f>
        <v>0</v>
      </c>
    </row>
    <row r="17" spans="9:9" x14ac:dyDescent="0.25">
      <c r="I17" s="2">
        <f>G16+H16</f>
        <v>0</v>
      </c>
    </row>
  </sheetData>
  <sortState ref="B11:B15">
    <sortCondition ref="B11"/>
  </sortState>
  <mergeCells count="22">
    <mergeCell ref="A2:I2"/>
    <mergeCell ref="A3:I3"/>
    <mergeCell ref="A5:B5"/>
    <mergeCell ref="C5:I5"/>
    <mergeCell ref="A1:I1"/>
    <mergeCell ref="H9:H10"/>
    <mergeCell ref="I9:I10"/>
    <mergeCell ref="A4:I4"/>
    <mergeCell ref="A8:B8"/>
    <mergeCell ref="C8:I8"/>
    <mergeCell ref="A9:A10"/>
    <mergeCell ref="B9:B10"/>
    <mergeCell ref="C9:C10"/>
    <mergeCell ref="A6:B6"/>
    <mergeCell ref="C6:I6"/>
    <mergeCell ref="A7:B7"/>
    <mergeCell ref="C7:I7"/>
    <mergeCell ref="A16:F16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workbookViewId="0">
      <selection activeCell="A3" sqref="A3"/>
    </sheetView>
  </sheetViews>
  <sheetFormatPr defaultRowHeight="15" x14ac:dyDescent="0.25"/>
  <cols>
    <col min="1" max="1" width="8" customWidth="1"/>
    <col min="2" max="2" width="24.28515625" customWidth="1"/>
    <col min="3" max="4" width="11.5703125" customWidth="1"/>
    <col min="5" max="1025" width="8.7109375" customWidth="1"/>
  </cols>
  <sheetData>
    <row r="1" spans="1:4" ht="31.5" x14ac:dyDescent="0.25">
      <c r="A1" s="24" t="s">
        <v>0</v>
      </c>
      <c r="B1" s="24" t="s">
        <v>76</v>
      </c>
      <c r="C1" s="26" t="s">
        <v>36</v>
      </c>
      <c r="D1" s="26" t="s">
        <v>37</v>
      </c>
    </row>
    <row r="2" spans="1:4" ht="30.75" x14ac:dyDescent="0.25">
      <c r="A2" s="22">
        <v>1</v>
      </c>
      <c r="B2" s="23" t="s">
        <v>74</v>
      </c>
      <c r="C2" s="21">
        <f>'Zadanie nr 4 '!G26</f>
        <v>0</v>
      </c>
      <c r="D2" s="21">
        <f>'Zadanie nr 4 '!I26</f>
        <v>0</v>
      </c>
    </row>
    <row r="3" spans="1:4" ht="15.75" x14ac:dyDescent="0.25">
      <c r="A3" s="22"/>
      <c r="B3" s="23" t="s">
        <v>75</v>
      </c>
      <c r="C3" s="21">
        <f>'Zadanie nr 5 '!G16</f>
        <v>0</v>
      </c>
      <c r="D3" s="21">
        <f>'Zadanie nr 5 '!I16</f>
        <v>0</v>
      </c>
    </row>
    <row r="4" spans="1:4" s="1" customFormat="1" ht="15.75" x14ac:dyDescent="0.25">
      <c r="A4" s="24" t="s">
        <v>33</v>
      </c>
      <c r="B4" s="24"/>
      <c r="C4" s="25">
        <f>SUM(C2:C3)</f>
        <v>0</v>
      </c>
      <c r="D4" s="25">
        <f>SUM(D2:D3)</f>
        <v>0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Zadanie nr 1 </vt:lpstr>
      <vt:lpstr>Zadanie nr 2</vt:lpstr>
      <vt:lpstr>Zadanie nr 4 </vt:lpstr>
      <vt:lpstr>Zadanie nr 5 </vt:lpstr>
      <vt:lpstr>kwota ogółem</vt:lpstr>
      <vt:lpstr>suma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99</cp:revision>
  <cp:lastPrinted>2022-04-14T05:52:52Z</cp:lastPrinted>
  <dcterms:created xsi:type="dcterms:W3CDTF">2020-12-02T11:47:43Z</dcterms:created>
  <dcterms:modified xsi:type="dcterms:W3CDTF">2022-04-14T05:53:33Z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